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buule/Library/Mobile Documents/com~apple~CloudDocs/HMCIC/VAN_BAN_2027/0_dutoankinhphi/0_NangCap_HaTang/0_TB_moibaogia/"/>
    </mc:Choice>
  </mc:AlternateContent>
  <xr:revisionPtr revIDLastSave="0" documentId="13_ncr:1_{B5C987CB-B676-214B-B359-22EE98A5431C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Bảng báo giá" sheetId="2" r:id="rId1"/>
    <sheet name="Cấu hình tham chiếu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J50" i="2" s="1"/>
  <c r="G49" i="2"/>
  <c r="J49" i="2" s="1"/>
  <c r="G48" i="2"/>
  <c r="I48" i="2" s="1"/>
  <c r="G47" i="2"/>
  <c r="J47" i="2" s="1"/>
  <c r="G46" i="2"/>
  <c r="J46" i="2" s="1"/>
  <c r="G45" i="2"/>
  <c r="I45" i="2" s="1"/>
  <c r="G43" i="2"/>
  <c r="J43" i="2" s="1"/>
  <c r="G42" i="2"/>
  <c r="J42" i="2" s="1"/>
  <c r="G41" i="2"/>
  <c r="J41" i="2" s="1"/>
  <c r="G40" i="2"/>
  <c r="I40" i="2" s="1"/>
  <c r="G39" i="2"/>
  <c r="I39" i="2" s="1"/>
  <c r="G38" i="2"/>
  <c r="I38" i="2" s="1"/>
  <c r="G37" i="2"/>
  <c r="J37" i="2" s="1"/>
  <c r="G36" i="2"/>
  <c r="I36" i="2" s="1"/>
  <c r="G35" i="2"/>
  <c r="J35" i="2" s="1"/>
  <c r="G34" i="2"/>
  <c r="J34" i="2" s="1"/>
  <c r="G33" i="2"/>
  <c r="J33" i="2" s="1"/>
  <c r="G32" i="2"/>
  <c r="J32" i="2" s="1"/>
  <c r="G30" i="2"/>
  <c r="J30" i="2" s="1"/>
  <c r="G29" i="2"/>
  <c r="J29" i="2" s="1"/>
  <c r="G27" i="2"/>
  <c r="J27" i="2" s="1"/>
  <c r="G26" i="2"/>
  <c r="I26" i="2" s="1"/>
  <c r="G25" i="2"/>
  <c r="J25" i="2" s="1"/>
  <c r="G24" i="2"/>
  <c r="J24" i="2" s="1"/>
  <c r="G20" i="2"/>
  <c r="J20" i="2" s="1"/>
  <c r="G19" i="2"/>
  <c r="J19" i="2" s="1"/>
  <c r="G18" i="2"/>
  <c r="J18" i="2" s="1"/>
  <c r="G17" i="2"/>
  <c r="I17" i="2" s="1"/>
  <c r="G16" i="2"/>
  <c r="J16" i="2" s="1"/>
  <c r="G15" i="2"/>
  <c r="I15" i="2" s="1"/>
  <c r="G14" i="2"/>
  <c r="J14" i="2" s="1"/>
  <c r="G13" i="2"/>
  <c r="I13" i="2" s="1"/>
  <c r="G12" i="2"/>
  <c r="J12" i="2" s="1"/>
  <c r="G11" i="2"/>
  <c r="I11" i="2" s="1"/>
  <c r="G10" i="2"/>
  <c r="J10" i="2" s="1"/>
  <c r="G8" i="2"/>
  <c r="I8" i="2" s="1"/>
  <c r="G7" i="2"/>
  <c r="J7" i="2" s="1"/>
  <c r="G6" i="2"/>
  <c r="J6" i="2" s="1"/>
  <c r="J13" i="2" l="1"/>
  <c r="J45" i="2"/>
  <c r="I29" i="2"/>
  <c r="J38" i="2"/>
  <c r="I35" i="2"/>
  <c r="I20" i="2"/>
  <c r="J26" i="2"/>
  <c r="I10" i="2"/>
  <c r="J48" i="2"/>
  <c r="I49" i="2"/>
  <c r="I46" i="2"/>
  <c r="I6" i="2"/>
  <c r="I42" i="2"/>
  <c r="I27" i="2"/>
  <c r="I50" i="2"/>
  <c r="J15" i="2"/>
  <c r="I37" i="2"/>
  <c r="J40" i="2"/>
  <c r="I47" i="2"/>
  <c r="G51" i="2"/>
  <c r="I32" i="2"/>
  <c r="I14" i="2"/>
  <c r="J17" i="2"/>
  <c r="J39" i="2"/>
  <c r="I7" i="2"/>
  <c r="J11" i="2"/>
  <c r="I18" i="2"/>
  <c r="I33" i="2"/>
  <c r="J36" i="2"/>
  <c r="I12" i="2"/>
  <c r="I25" i="2"/>
  <c r="I19" i="2"/>
  <c r="I34" i="2"/>
  <c r="J8" i="2"/>
  <c r="I16" i="2"/>
  <c r="I30" i="2"/>
  <c r="I41" i="2"/>
  <c r="I24" i="2"/>
  <c r="I43" i="2"/>
  <c r="J51" i="2" l="1"/>
  <c r="I51" i="2"/>
</calcChain>
</file>

<file path=xl/sharedStrings.xml><?xml version="1.0" encoding="utf-8"?>
<sst xmlns="http://schemas.openxmlformats.org/spreadsheetml/2006/main" count="513" uniqueCount="303">
  <si>
    <t>BẢNG BÁO GIÁ — NÂNG CẤP HẠ TẦNG CÔNG NGHỆ THÔNG TIN TẠI TRUNG TÂM QUẢN LÝ NHÀ VÀ GIÁM ĐỊNH XÂY DỰNG</t>
  </si>
  <si>
    <t>Đơn vị báo giá: ................................................    Mã số thuế: ....................    Ngày lập: ....../....../2026    Thời hạn hiệu lực của báo giá: .......... ngày</t>
  </si>
  <si>
    <t>TT</t>
  </si>
  <si>
    <t>Hạng mục</t>
  </si>
  <si>
    <t>Yêu cầu tối thiểu</t>
  </si>
  <si>
    <t>ĐVT</t>
  </si>
  <si>
    <t>SL</t>
  </si>
  <si>
    <t>Đơn giá trước thuế
(đồng)</t>
  </si>
  <si>
    <t>Thành tiền trước thuế
(đồng)</t>
  </si>
  <si>
    <t>Thuế suất
GTGT</t>
  </si>
  <si>
    <t>Tiền thuế
(đồng)</t>
  </si>
  <si>
    <t>Thành tiền sau thuế
(đồng)</t>
  </si>
  <si>
    <t>Căn cứ nếu không
chịu thuế GTGT</t>
  </si>
  <si>
    <t>Ghi chú của đơn vị báo giá</t>
  </si>
  <si>
    <t>NHÓM 1 — THIẾT BỊ HỆ THỐNG MÁY CHỦ VÀ LƯU TRỮ</t>
  </si>
  <si>
    <t>1.1</t>
  </si>
  <si>
    <t>Máy chủ ứng dụng, máy chủ tệp</t>
  </si>
  <si>
    <t>Rack 1U, 4LFF; CPU 8 nhân từ 4.0GHz; RAM 384GB DDR5-6400 ECC Reg; 2×SSD SATA 960GB RI; HBA FC 32Gb 2 cổng; NIC 1Gb 4 cổng; RAID cache 4GB kèm pin; 2×PSU hot-plug 800W; bản quyền quản trị từ xa nâng cao; bản quyền hệ điều hành máy chủ đi kèm; hỗ trợ kỹ thuật hãng 03 năm</t>
  </si>
  <si>
    <t>Bộ</t>
  </si>
  <si>
    <t>1.2</t>
  </si>
  <si>
    <t>Thiết bị lưu trữ SAN</t>
  </si>
  <si>
    <t>Tủ đĩa SAN kết nối FC 32Gb, khay SFF; dung lượng thô từ 14,4TB bằng ổ SAS 12G Enterprise 10K; 08 mô-đun quang SFP+ 32Gb Short Wave; hỗ trợ kỹ thuật hãng 03 năm</t>
  </si>
  <si>
    <t>Hệ thống</t>
  </si>
  <si>
    <t>1.3</t>
  </si>
  <si>
    <t>Thiết bị lưu trữ mạng NAS</t>
  </si>
  <si>
    <t>Rack 1U, 12LFF; CPU 16 nhân từ 2.3GHz; RAM 32GB DDR5-6400 ECC Reg; 5×HDD SATA 8TB 7.2K LFF; RAID cache 8GB kèm pin; ổ khởi động NVMe 960GB có mã hóa; NIC 1Gb 4 cổng; 2×PSU hot-plug 800W; bản quyền quản trị từ xa nâng cao; bản quyền hệ điều hành máy chủ đi kèm; hỗ trợ kỹ thuật hãng 03 năm</t>
  </si>
  <si>
    <t>NHÓM 2 — THIẾT BỊ MẠNG, KHÔNG DÂY VÀ AN TOÀN THÔNG TIN</t>
  </si>
  <si>
    <t>2.1</t>
  </si>
  <si>
    <t>Tường lửa thế hệ mới</t>
  </si>
  <si>
    <t>Tường lửa phần cứng dạng compact, hỗ trợ phần mềm phòng thủ mối đe dọa; KÈM bản quyền phát hiện và ngăn chặn xâm nhập (IPS), chống mã độc và lọc URL thời hạn 12 tháng; bản quyền nền tảng; nguồn ngoài; hỗ trợ kỹ thuật hãng 12 tháng</t>
  </si>
  <si>
    <t>2.2</t>
  </si>
  <si>
    <t>Phần mềm quản trị tập trung tường lửa</t>
  </si>
  <si>
    <t>Phần mềm quản trị tập trung dạng máy ảo, quản lý tối thiểu 02 thiết bị tường lửa; hỗ trợ phần mềm 12 tháng</t>
  </si>
  <si>
    <t>Gói</t>
  </si>
  <si>
    <t>2.3</t>
  </si>
  <si>
    <t>Bộ định tuyến</t>
  </si>
  <si>
    <t>Bộ định tuyến bảo mật dạng rack; hệ điều hành mạng bản quyền vĩnh viễn mức Essentials; thuê bao định tuyến bảo mật và bản quyền Routing Advantage; hỗ trợ triển khai không chạm; hỗ trợ kỹ thuật hãng 12 tháng</t>
  </si>
  <si>
    <t>2.4</t>
  </si>
  <si>
    <t>Thiết bị chuyển mạch trung tâm</t>
  </si>
  <si>
    <t>Switch 24 cổng dữ liệu, mức bản quyền Network Advantage; MÔ-ĐUN MẠNG 8 CỔNG 10GE; 2×PSU 350W; hỗ trợ xếp chồng dữ liệu và nguồn; bản quyền phần mềm mạng 36 tháng; hỗ trợ kỹ thuật hãng 12 tháng</t>
  </si>
  <si>
    <t>2.5</t>
  </si>
  <si>
    <t>Thiết bị chuyển mạch truy nhập</t>
  </si>
  <si>
    <t>Switch 24 cổng dữ liệu kèm 04 cổng uplink 10G, mức bản quyền Network Essentials; bản quyền phần mềm mạng 36 tháng; hỗ trợ kỹ thuật hãng 12 tháng</t>
  </si>
  <si>
    <t>2.6</t>
  </si>
  <si>
    <t>Thiết bị chuyển mạch truy nhập cấp nguồn</t>
  </si>
  <si>
    <t>Switch compact 8 cổng UPoE kèm 04 cổng mGig, tổng công suất cấp nguồn từ 240W, mức bản quyền Network Essentials; bộ gá rack 19 inch; bản quyền phần mềm mạng 36 tháng; hỗ trợ kỹ thuật hãng 12 tháng</t>
  </si>
  <si>
    <t>2.7</t>
  </si>
  <si>
    <t>Bộ điều khiển mạng không dây</t>
  </si>
  <si>
    <t>Bộ điều khiển mạng không dây dạng rack, uplink đồng; bản quyền mã hóa DTLS; khay gá rack; hỗ trợ kỹ thuật hãng 12 tháng</t>
  </si>
  <si>
    <t>2.8</t>
  </si>
  <si>
    <t>Thiết bị thu phát không dây</t>
  </si>
  <si>
    <t>Điểm truy nhập chuẩn Wi-Fi 7, 03 radio, 03 băng tần, ăng-ten 4×4; bộ gá trần và gá thanh trần; bản quyền không dây mức Essentials; hỗ trợ kỹ thuật hãng 12 tháng</t>
  </si>
  <si>
    <t>2.9</t>
  </si>
  <si>
    <t>Mô-đun quang 1G Multimode</t>
  </si>
  <si>
    <t>1000BASE-SX SFP, MMF, 850nm, có DOM</t>
  </si>
  <si>
    <t>Cái</t>
  </si>
  <si>
    <t>2.10</t>
  </si>
  <si>
    <t>Mô-đun quang 10G Multimode</t>
  </si>
  <si>
    <t>10GBASE-SR SFP, Enterprise-Class</t>
  </si>
  <si>
    <t>2.11</t>
  </si>
  <si>
    <t>Dây nguồn, cáp console, phụ kiện gá lắp</t>
  </si>
  <si>
    <t>Theo cấu hình từng thiết bị nêu tại trang Cấu hình tham chiếu</t>
  </si>
  <si>
    <t>NHÓM 3 — BẢN QUYỀN PHẦN MỀM THƯƠNG MẠI</t>
  </si>
  <si>
    <t>3.1. Bản quyền cho hệ thống đầu tư mới</t>
  </si>
  <si>
    <t>3.1.1</t>
  </si>
  <si>
    <t>Bản quyền hệ điều hành máy chủ, phiên bản mới nhất, 16 nhân, mức Standard</t>
  </si>
  <si>
    <t>ĐÃ NẰM TRONG CẤU HÌNH MÁY CHỦ tại dòng 1.1 và 1.3 — 02 bản Reseller Option Kit và 01 bản Pre-installed. KHÔNG báo giá riêng dòng này.</t>
  </si>
  <si>
    <t>Bản</t>
  </si>
  <si>
    <t>3.1.2</t>
  </si>
  <si>
    <t>Bản quyền hệ quản trị cơ sở dữ liệu, phiên bản mới nhất, mức Standard</t>
  </si>
  <si>
    <t>Bản quyền vĩnh viễn, cấp theo máy chủ (01 Server License)</t>
  </si>
  <si>
    <t>3.1.3</t>
  </si>
  <si>
    <t>Bản quyền truy cập người dùng hệ quản trị cơ sở dữ liệu (User CAL)</t>
  </si>
  <si>
    <t>Bản quyền vĩnh viễn</t>
  </si>
  <si>
    <t>3.1.4</t>
  </si>
  <si>
    <t>Phần mềm sao lưu, phục hồi dữ liệu cho môi trường ảo hóa</t>
  </si>
  <si>
    <t>Thuê bao 01 năm, cấp theo máy chủ vật lý ảo hóa</t>
  </si>
  <si>
    <t>3.1.5</t>
  </si>
  <si>
    <t>Phần mềm giám sát hạ tầng tập trung</t>
  </si>
  <si>
    <t>Thuê bao 01 năm, giám sát đến 100 nút, triển khai tại chỗ (self-hosted)</t>
  </si>
  <si>
    <t>3.2. Bản quyền trang bị cho hệ thống hiện hữu — hệ thống đầu tư năm 2019, đang chạy phiên bản 2019 đã kết thúc hỗ trợ chính thức của nhà sản xuất</t>
  </si>
  <si>
    <t>3.2.1</t>
  </si>
  <si>
    <t>Bản quyền hệ điều hành máy chủ phiên bản 2022, 16 nhân, mức Standard</t>
  </si>
  <si>
    <t>3.2.2</t>
  </si>
  <si>
    <t>Bản quyền hệ quản trị cơ sở dữ liệu phiên bản 2022, mức Standard, 08 nhân</t>
  </si>
  <si>
    <t>NHÓM 4 — HẠ TẦNG KỸ THUẬT VÀ CẢI TẠO PHÒNG MÁY CHỦ (phòng máy hiện hữu 4.600 × 3.000 mm)</t>
  </si>
  <si>
    <t>4.1</t>
  </si>
  <si>
    <t>Sàn nâng kỹ thuật</t>
  </si>
  <si>
    <t>Sàn nâng cho phòng máy chủ 4.600 × 3.000 mm, gồm vật tư phụ trợ và chi phí lắp đặt</t>
  </si>
  <si>
    <t>4.2</t>
  </si>
  <si>
    <t>Hệ thống điện</t>
  </si>
  <si>
    <t>Tủ điện 3 pha, 02 aptomat MCCB 63A, cáp CVV 25 + CVV 16 + tiếp địa 16, vật tư phụ và chi phí lắp đặt</t>
  </si>
  <si>
    <t>4.3</t>
  </si>
  <si>
    <t>Hệ thống chống sét lan truyền</t>
  </si>
  <si>
    <t>Thiết bị cắt lọc sét đường nguồn, gồm vật tư phụ và chi phí lắp đặt</t>
  </si>
  <si>
    <t>4.4</t>
  </si>
  <si>
    <t>Bộ lưu điện UPS</t>
  </si>
  <si>
    <t>10KVA/10KW, dạng rack, kèm bộ dây kết nối song song (Parallel-Kit)</t>
  </si>
  <si>
    <t>4.5</t>
  </si>
  <si>
    <t>Tủ rack và thiết bị phân phối nguồn PDU</t>
  </si>
  <si>
    <t>Tủ mạng rack 19 inch đặt sàn 42U, W800 × D1000, thép khung dày từ 2.0 mm, khung 9 cạnh; kèm thanh phân phối nguồn PDU</t>
  </si>
  <si>
    <t>4.6</t>
  </si>
  <si>
    <t>Hệ thống chữa cháy tự động</t>
  </si>
  <si>
    <t>Chữa cháy khí sạch FM200 cho phòng máy 4.600 × 3.000 mm, có kiểm định</t>
  </si>
  <si>
    <t>4.7</t>
  </si>
  <si>
    <t>Cửa chống cháy</t>
  </si>
  <si>
    <t>Giới hạn chịu lửa 120 phút, CÓ GIẤY KIỂM ĐỊNH, gồm chi phí vận chuyển và lắp đặt</t>
  </si>
  <si>
    <t>4.8</t>
  </si>
  <si>
    <t>Hệ thống kiểm soát ra vào</t>
  </si>
  <si>
    <t>Khóa từ lực giữ từ 270kg, nút exit, nút khẩn cấp, bộ lưu điện riêng</t>
  </si>
  <si>
    <t>4.9</t>
  </si>
  <si>
    <t>Hệ thống camera giám sát</t>
  </si>
  <si>
    <t>Camera IP bán cầu độ phân giải từ 4MP, gồm chi phí lắp đặt và vật tư phụ trợ</t>
  </si>
  <si>
    <t>4.10</t>
  </si>
  <si>
    <t>Hệ thống giám sát môi trường phòng máy</t>
  </si>
  <si>
    <t>Giám sát nhiệt độ, độ ẩm và nguồn của tối thiểu 10 thiết bị; bộ quản lý trung tâm; gồm chi phí lắp đặt</t>
  </si>
  <si>
    <t>4.11</t>
  </si>
  <si>
    <t>Hạ tầng cáp đồng và cáp quang — PHẦN VẬT TƯ</t>
  </si>
  <si>
    <t>Cáp cho phòng máy chủ và cáp cho 20 điểm phát sóng không dây; chỉ tính vật tư và phụ kiện</t>
  </si>
  <si>
    <t>4.12</t>
  </si>
  <si>
    <t>Hạ tầng cáp đồng và cáp quang — PHẦN THI CÔNG</t>
  </si>
  <si>
    <t>Chi phí thi công, đi cáp, đấu nối, hoàn thiện. Tách khỏi dòng 4.11 theo mục 5.3 của Thông báo</t>
  </si>
  <si>
    <t>NHÓM 5 — TRIỂN KHAI VÀ ĐÀO TẠO</t>
  </si>
  <si>
    <t>5.1</t>
  </si>
  <si>
    <t>Vận chuyển, lắp đặt, cài đặt, cấu hình</t>
  </si>
  <si>
    <t>Toàn bộ thiết bị nhóm 1, 2 và nhóm 4; cài đặt và cấu hình hệ điều hành, hệ quản trị cơ sở dữ liệu, phần mềm sao lưu, phần mềm giám sát và chính sách tường lửa</t>
  </si>
  <si>
    <t>5.2</t>
  </si>
  <si>
    <t>Tích hợp, kết nối với hạ tầng hiện hữu</t>
  </si>
  <si>
    <t>Kết nối hệ thống mới với hệ thống hiện hữu; thiết lập kết nối tới Mạng truyền số liệu chuyên dùng của Thành phố</t>
  </si>
  <si>
    <t>5.3</t>
  </si>
  <si>
    <t>Chuyển đổi dữ liệu và chạy song song</t>
  </si>
  <si>
    <t>Chuyển đổi dữ liệu từ hệ thống cũ; vận hành song song hệ thống cũ và hệ thống mới trong thời gian chuyển đổi để không gián đoạn nghiệp vụ</t>
  </si>
  <si>
    <t>5.4</t>
  </si>
  <si>
    <t>Nêu rõ thời lượng và hình thức hỗ trợ tại cột Ghi chú</t>
  </si>
  <si>
    <t>5.5</t>
  </si>
  <si>
    <t>Đào tạo, tập huấn hướng dẫn sử dụng</t>
  </si>
  <si>
    <t>Nêu rõ số lượt người và số buổi tại cột Ghi chú. Phải là dòng riêng, không gộp vào giá thiết bị</t>
  </si>
  <si>
    <t>5.6</t>
  </si>
  <si>
    <t>Đào tạo cán bộ quản trị, vận hành hệ thống</t>
  </si>
  <si>
    <t>TỔNG CỘNG</t>
  </si>
  <si>
    <t>Bằng chữ:</t>
  </si>
  <si>
    <t>...........................................................................................................................................</t>
  </si>
  <si>
    <t>ĐẠI DIỆN ĐƠN VỊ BÁO GIÁ</t>
  </si>
  <si>
    <t>(ký, ghi rõ họ tên, đóng dấu)</t>
  </si>
  <si>
    <t>Số lượng</t>
  </si>
  <si>
    <t>Mô tả cấu hình</t>
  </si>
  <si>
    <t>Máy chủ ứng dụng, máy chủ tệp (Application server – File server) — 02 bộ</t>
  </si>
  <si>
    <t>HPE ProLiant Compute DL360 Gen12 4LFF NC Configure-to-order Server</t>
  </si>
  <si>
    <t>HPE DL360 Gen12 4LFF NC Configure-to-order Server</t>
  </si>
  <si>
    <t>Intel Xeon 6714P 4.0GHz 8-core 165W Processor for HPE</t>
  </si>
  <si>
    <t>HPE 32GB (1x32GB) Dual Rank x8 DDR5-6400 CAS-52-52-52 EC8 Registered Smart FIO Memory Kit</t>
  </si>
  <si>
    <t>HPE 960GB SATA 6G Read Intensive LFF LPC Multi Vendor SSD</t>
  </si>
  <si>
    <t>HPE SN1610Q 32Gb 2-port Fibre Channel Host Bus Adapter</t>
  </si>
  <si>
    <t>HPE 96W Smart Storage Lithium-ion Battery with 145mm Cable Kit</t>
  </si>
  <si>
    <t>HPE ProLiant DL360 Gen11 Storage Controller Enablement Cable Kit</t>
  </si>
  <si>
    <t>HPE MR408i-o Gen11 x8 Lanes 4GB Cache OCP SPDM Storage Controller</t>
  </si>
  <si>
    <t>Broadcom BCM5719 Ethernet 1Gb 4-port BASE-T OCP3 Adapter for HPE</t>
  </si>
  <si>
    <t>HPE ProLiant DL3X0 Gen11 1U Standard Fan Kit</t>
  </si>
  <si>
    <t>HPE 800W Flex Slot Platinum Hot Plug Low Halogen Power Supply Kit</t>
  </si>
  <si>
    <t>HPE C13 - C14 250V 10Amp 2m FIO Power Cord</t>
  </si>
  <si>
    <t>HPE iLO Advanced 1-server License with 3yr Support on iLO Licensed Features</t>
  </si>
  <si>
    <t>HPE Compute Cloud Management Server FIO Enablement</t>
  </si>
  <si>
    <t>HPE ProLiant Compute DL3XX/ML350 Gen12 CPU1 to Rear OCP SlotB x8 Cable Kit</t>
  </si>
  <si>
    <t>HPE ProLiant Compute DL360 Gen12 4LFF x1 Rear OCP SlotA Controller Cable Kit</t>
  </si>
  <si>
    <t>HPE DDR4 DIMM Blank Kit</t>
  </si>
  <si>
    <t>HPE CE Mark Removal FIO Enablement Kit</t>
  </si>
  <si>
    <t>HPE ProLiant DL3X0 Gen11 1U Standard Heat Sink Kit</t>
  </si>
  <si>
    <t>HPE Easy Install Rail 5 Kit</t>
  </si>
  <si>
    <t>HPE ProLiant Compute Localization FIO Kit</t>
  </si>
  <si>
    <t>HPE ProLiant Compute 30C Maximum Recommended Ambient Temperature Configuration Tracking</t>
  </si>
  <si>
    <t>HPE ProLiant Compute AOC Networking Cable Operating Configuration Tracking</t>
  </si>
  <si>
    <t>Microsoft Windows Server 2025 16-core Standard Reseller Option Kit en/ko SW</t>
  </si>
  <si>
    <t>HPE Compute Ops Management Standard 3-year Upfront ProLiant SaaS</t>
  </si>
  <si>
    <t>HPE 3Y Tech Care Basic Service</t>
  </si>
  <si>
    <t>HPE DL360 Gen12 Support</t>
  </si>
  <si>
    <t>Thiết bị lưu trữ SAN — 01 hệ thống</t>
  </si>
  <si>
    <t>HPE MSA 2072 32Gb Fibre Channel SFF Storage</t>
  </si>
  <si>
    <t>HPE MSA 14.4TB SAS 12G Enterprise 10K SFF (2.5in) M2 3yr Wty 6-pack HDD Bundle</t>
  </si>
  <si>
    <t>HPE MSA 32Gb SFP+ Short Wave Fibre Channel 4-pack Transceiver</t>
  </si>
  <si>
    <t>HPE MSA 2072 Arrays Support</t>
  </si>
  <si>
    <t>Thiết bị lưu trữ mạng NAS — 01 bộ</t>
  </si>
  <si>
    <t>HPE ProLiant Compute DL320 Gen12 12LFF Configure-to-order Server</t>
  </si>
  <si>
    <t>HPE DL320 Gen12 12LFF Configure-to-order Server</t>
  </si>
  <si>
    <t>Intel Xeon 6515P 2.3GHz 16-core 150W Processor for HPE</t>
  </si>
  <si>
    <t>HPE 16GB (1x16GB) Single Rank x8 DDR5-6400 CAS-52-52-52 EC8 Registered Smart FIO Memory Kit</t>
  </si>
  <si>
    <t>HPE 8TB SATA 6G Business Critical 7.2K LFF LP 1-year Warranty 512e Multi Vendor HDD</t>
  </si>
  <si>
    <t>HPE ProLiant Compute DL3X0 Gen12 x16 PCIe Primary Riser Kit</t>
  </si>
  <si>
    <t>HPE MR416i-o Gen11 x16 Lanes 8GB Cache OCP SPDM Storage Controller</t>
  </si>
  <si>
    <t>HPE ProLiant Compute Gen12 1U High Performance Fan Kit</t>
  </si>
  <si>
    <t>HPE 800W M-CRPS Platinum Hot Plug Power Supply Kit</t>
  </si>
  <si>
    <t>Microsoft Windows Server 2025 16-core Standard FIO Pre-installed UEFI en/fr/de/es/it/pt/nl SW</t>
  </si>
  <si>
    <t>HPE ProLiant Compute DL3X0 Gen12 OCP SlotB MCIO Cable Kit</t>
  </si>
  <si>
    <t>HPE ProLiant Compute DL320 Gen12 12LFF OROC Cable Kit</t>
  </si>
  <si>
    <t>HPE ProLiant Compute iLO7 DC-SCM FIO Management Module Kit</t>
  </si>
  <si>
    <t>HPE Easy Install Rail 9 Kit</t>
  </si>
  <si>
    <t>HPE ProLiant Compute DL3XX Gen12 NS204i-u Rear Cable Kit</t>
  </si>
  <si>
    <t>HPE ProLiant Compute 25C Maximum Recommended Ambient Temperature Configuration Tracking</t>
  </si>
  <si>
    <t>HPE ProLiant Compute DAC ACC Networking Cable Operating Configuration Tracking</t>
  </si>
  <si>
    <t>HPE NS204i-u v2 960GB NVMe SED Hot Plug Boot Optimized Storage Device</t>
  </si>
  <si>
    <t>HPE DL320 Gen12 Support</t>
  </si>
  <si>
    <t>NHÓM 2 — THIẾT BỊ MẠNG, KHÔNG DÂY VÀ AN TOÀN THÔNG TIN (Cisco Bill of Material, ngày 24-Jun-2026)</t>
  </si>
  <si>
    <t>— Router  (thuộc dòng 2.3)</t>
  </si>
  <si>
    <t>Cisco C8200 Series Secure Router, C8235-G2</t>
  </si>
  <si>
    <t>SNTC-8X5XNBD Cisco C8200 Series S / Start Date 28-Jul-2026</t>
  </si>
  <si>
    <t>RFID - 2RU for Cisco 8200/8300 Series</t>
  </si>
  <si>
    <t>PIM Blank for Cisco 8300 Series</t>
  </si>
  <si>
    <t>Network Plug-n-Play Connect for zero-touch device deployment</t>
  </si>
  <si>
    <t>TE agent for IOSXE on Enterprise Routing for G2 Platforms</t>
  </si>
  <si>
    <t>Cisco OS Essentials - Medium (Embedded, Perpetual)</t>
  </si>
  <si>
    <t>IOS XE Autonomous for Unified image</t>
  </si>
  <si>
    <t>IOS XE 17.18</t>
  </si>
  <si>
    <t>66W AC Power supply with 6-Pin Connector</t>
  </si>
  <si>
    <t>AC Power Cord (Europe), C13, CEE 7, 1.5M</t>
  </si>
  <si>
    <t>Cisco Secure Routing Subscription</t>
  </si>
  <si>
    <t>Cisco Routing Advantage Lic - Medium</t>
  </si>
  <si>
    <t>— Firewall  (thuộc dòng 2.1 / 2.2)</t>
  </si>
  <si>
    <t>2.1 / 2.2</t>
  </si>
  <si>
    <t>Secure Firewall 1220 Appliance, Compact, Threat Defense</t>
  </si>
  <si>
    <t>SNTC-8X5XNBD Secure Firewall 1220 Appliance, Compact</t>
  </si>
  <si>
    <t>CSF 1220CX Threat Defense IPS, Malware &amp; URL License</t>
  </si>
  <si>
    <t>CSF 1220CX Threat Defense IPS, Malware &amp; URL 1Y Subs</t>
  </si>
  <si>
    <t>Threat Defense software 7.6 for 1200 Series Firewall</t>
  </si>
  <si>
    <t>Secure Firewall 1200 Series external PSU for compact models</t>
  </si>
  <si>
    <t>Console cable, USB-C to USB-C, 6ft</t>
  </si>
  <si>
    <t>Secure Firewall 1220C Essentials License</t>
  </si>
  <si>
    <t>Cisco Firepower Management Center, (VMWare) for 2 devices</t>
  </si>
  <si>
    <t>ENH SW Cisco Firepower Mana</t>
  </si>
  <si>
    <t>— Core Switch  (thuộc dòng 2.4)</t>
  </si>
  <si>
    <t>Catalyst 9300 24-port data only, Network Advantage</t>
  </si>
  <si>
    <t>SNTC-8X5XNBD Catalyst 9300 24-port data only, Network</t>
  </si>
  <si>
    <t>C9300 DNA Advantage, 24-port Term Licenses</t>
  </si>
  <si>
    <t>C9300 DNA Advantage, 24-Port, 3 Year Term License</t>
  </si>
  <si>
    <t>Cisco DNA Spaces Extend Term License for Catalyst Switches</t>
  </si>
  <si>
    <t>Cisco DNA Spaces Extend for Catalyst Switching - 3Year</t>
  </si>
  <si>
    <t>Cisco ThousandEyes Enterprise Agent IBN Embedded</t>
  </si>
  <si>
    <t>ThousandEyes - Enterprise Agents</t>
  </si>
  <si>
    <t>C9300 Network Advantage, 24-port license</t>
  </si>
  <si>
    <t>CAT9300/9400/9500/9600 UNIVERSAL</t>
  </si>
  <si>
    <t>350W AC 80+ platinum Config 1 Power Supply</t>
  </si>
  <si>
    <t>350W AC 80+ platinum Config 1 Secondary Power Supply</t>
  </si>
  <si>
    <t>Europe AC Type A Power Cable</t>
  </si>
  <si>
    <t>No SSD Card Selected</t>
  </si>
  <si>
    <t>50CM Type 1 Stacking Cable</t>
  </si>
  <si>
    <t>Catalyst Stack Power Cable 30 CM</t>
  </si>
  <si>
    <t>TE agent for IOSXE on C9K</t>
  </si>
  <si>
    <t>RUBBER FEET FOR TABLE TOP SETUP 9200 and 93xx</t>
  </si>
  <si>
    <t>12-24 and 10-32 SCREWS FOR RACK INSTALLATION, QTY 4</t>
  </si>
  <si>
    <t>1RU CABLE MANAGEMENT GUIDES 9200 and 9300</t>
  </si>
  <si>
    <t>Catalyst 9300 8 x 10GE Network Module</t>
  </si>
  <si>
    <t>— Access Switch  (thuộc dòng 2.5)</t>
  </si>
  <si>
    <t>Catalyst 9200L 24-port data only,4 x 10G,Network Essentials</t>
  </si>
  <si>
    <t>SNTC-8X5XNBD Catalyst 9200L 24-port data, 4 x 10G ,Ne</t>
  </si>
  <si>
    <t>C9200L Cisco DNA Essentials, 24-port Term license</t>
  </si>
  <si>
    <t>C9200L Cisco DNA Essentials, 24-port, 3 Year Term license</t>
  </si>
  <si>
    <t>C9200L Network Essentials, 24-port license</t>
  </si>
  <si>
    <t>Config 5 Power Supply Blank</t>
  </si>
  <si>
    <t>Catalyst 9200 Blank Stack Module</t>
  </si>
  <si>
    <t>— Module quang 1G Multimode  (thuộc dòng 2.9)</t>
  </si>
  <si>
    <t>1000BASE-SX SFP transceiver module, MMF, 850nm, DOM</t>
  </si>
  <si>
    <t>— Module quang 10G Multimode  (thuộc dòng 2.10)</t>
  </si>
  <si>
    <t>10GBASE-SR SFP Module, Enterprise-Class</t>
  </si>
  <si>
    <t>— Access Switch POE  (thuộc dòng 2.6)</t>
  </si>
  <si>
    <t>Catalyst 9000 Compact Switch 8-Port UPoE with 4xmGig,240W,E</t>
  </si>
  <si>
    <t>SNTC-8X5XNBD Catalyst 9000 Compact Switch 8-Port UPoE</t>
  </si>
  <si>
    <t>C9200CX Cisco DNA Essentials, 8-Port Term Licenses</t>
  </si>
  <si>
    <t>C9200CX Cisco DNA Essentials, 3Y Term License, 8P</t>
  </si>
  <si>
    <t>C9200CX Network Essentials, 8-port license</t>
  </si>
  <si>
    <t>Cisco Catalyst 9200CX XE UNIVERSAL</t>
  </si>
  <si>
    <t>19 in Rackmount for 9200CX switches</t>
  </si>
  <si>
    <t>— Wireless  (thuộc dòng 2.8)</t>
  </si>
  <si>
    <t>Cisco Wireless 9174I (W7, 3 radio, 3 band, 4x4) Global</t>
  </si>
  <si>
    <t>RMA UPGRADE 8X5XNBD Cisco Wireless 9174I W7, 3 radio, 3 ban / Start Date 23-Sep-2026</t>
  </si>
  <si>
    <t>802.11 AP Low Profile Mounting Bracket (Default)</t>
  </si>
  <si>
    <t>Ceiling Grid Clip for APs &amp; Cellular Gateways-Recessed</t>
  </si>
  <si>
    <t>SINGLE PACK OPTION</t>
  </si>
  <si>
    <t>Cisco Networking Subscription</t>
  </si>
  <si>
    <t>Cisco Wireless License - Essentials</t>
  </si>
  <si>
    <t>Cisco Spaces Essentials for Cisco Wireless Essentials</t>
  </si>
  <si>
    <t>Cisco Network Product Support</t>
  </si>
  <si>
    <t>— Wireless Controller  (thuộc dòng 2.7)</t>
  </si>
  <si>
    <t>Cisco Catalyst 9800-L Wireless Controller_Copper Uplink</t>
  </si>
  <si>
    <t>SNTC-8X5XNBD Cisco Catalyst 9800-L Wireless Controlle</t>
  </si>
  <si>
    <t>Cisco Catalyst 9800 Series Wireless Controller DTLS License</t>
  </si>
  <si>
    <t>Cisco Catalyst 9800-L Wireless Controller</t>
  </si>
  <si>
    <t>C9800 Wireless Controller Rack Mount Tray</t>
  </si>
  <si>
    <t>Cisco Catalyst 9800 L Wireless Controller Power Supply</t>
  </si>
  <si>
    <t>AC Power Cord, Type C5, Europe</t>
  </si>
  <si>
    <t>NHÓM 3 — PHẦN MỀM CÓ CẤU HÌNH THAM CHIẾU</t>
  </si>
  <si>
    <t>Acronis Cyber Protect - Backup Advanced Virtual Host Subscription License, 1 Year</t>
  </si>
  <si>
    <t>SolarWinds Observability Self-Hosted Essentials E100 (up to 100 nodes) - Subscription. Bản quyền 01 năm sử dụng</t>
  </si>
  <si>
    <t>CÁC HẠNG MỤC KHÔNG CÓ CẤU HÌNH THAM CHIẾU — đề nghị đơn vị báo giá tự đề xuất theo yêu cầu tối thiểu tại trang Bảng báo giá</t>
  </si>
  <si>
    <t>3.1.2 – 3.1.3</t>
  </si>
  <si>
    <t>—</t>
  </si>
  <si>
    <t>Bản quyền hệ quản trị cơ sở dữ liệu phiên bản mới nhất và bản quyền truy cập người dùng (User CAL)</t>
  </si>
  <si>
    <t>3.2.1 – 3.2.2</t>
  </si>
  <si>
    <t>Bản quyền hệ điều hành máy chủ và hệ quản trị cơ sở dữ liệu phiên bản 2022 cho hệ thống hiện hữu</t>
  </si>
  <si>
    <t>Toàn bộ hạ tầng kỹ thuật và cải tạo phòng máy chủ</t>
  </si>
  <si>
    <t>5.1 – 5.6</t>
  </si>
  <si>
    <t>Triển khai, tích hợp, chuyển đổi dữ liệu và đào tạo</t>
  </si>
  <si>
    <t>Hỗ trợ, quản trị, vận hành trước khi nghiệm thu bàn giao</t>
  </si>
  <si>
    <t>Mã nhóm</t>
  </si>
  <si>
    <t>4.1 – 4.12</t>
  </si>
  <si>
    <t>CẤU HÌNH THAM CHIẾU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</si>
</sst>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0"/>
      <color rgb="FF555555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sz val="11"/>
      <name val="Calibri"/>
      <family val="2"/>
      <scheme val="minor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3" fontId="2" fillId="0" borderId="1" xfId="0" applyNumberFormat="1" applyFont="1" applyFill="1" applyBorder="1"/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/>
    </xf>
    <xf numFmtId="3" fontId="5" fillId="0" borderId="1" xfId="0" applyNumberFormat="1" applyFont="1" applyFill="1" applyBorder="1"/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/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showGridLines="0" tabSelected="1" workbookViewId="0">
      <pane ySplit="4" topLeftCell="A5" activePane="bottomLeft" state="frozen"/>
      <selection pane="bottomLeft" activeCell="C8" sqref="C8"/>
    </sheetView>
  </sheetViews>
  <sheetFormatPr baseColWidth="10" defaultColWidth="8.83203125" defaultRowHeight="15" x14ac:dyDescent="0.2"/>
  <cols>
    <col min="1" max="1" width="7" customWidth="1"/>
    <col min="2" max="2" width="40" customWidth="1"/>
    <col min="3" max="3" width="52" customWidth="1"/>
    <col min="4" max="4" width="9" customWidth="1"/>
    <col min="5" max="5" width="6" customWidth="1"/>
    <col min="6" max="6" width="17" customWidth="1"/>
    <col min="7" max="7" width="19" customWidth="1"/>
    <col min="8" max="8" width="10" customWidth="1"/>
    <col min="9" max="9" width="16" customWidth="1"/>
    <col min="10" max="10" width="19" customWidth="1"/>
    <col min="11" max="11" width="24" customWidth="1"/>
    <col min="12" max="12" width="30" customWidth="1"/>
  </cols>
  <sheetData>
    <row r="1" spans="1:12" s="10" customFormat="1" ht="30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0" customFormat="1" ht="20" customHeight="1" x14ac:dyDescent="0.2">
      <c r="A2" s="22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10" customFormat="1" x14ac:dyDescent="0.2"/>
    <row r="4" spans="1:12" s="10" customFormat="1" ht="42" customHeight="1" x14ac:dyDescent="0.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  <row r="5" spans="1:12" s="10" customFormat="1" ht="2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s="10" customFormat="1" ht="70" customHeight="1" x14ac:dyDescent="0.2">
      <c r="A6" s="6" t="s">
        <v>15</v>
      </c>
      <c r="B6" s="7" t="s">
        <v>16</v>
      </c>
      <c r="C6" s="7" t="s">
        <v>17</v>
      </c>
      <c r="D6" s="6" t="s">
        <v>18</v>
      </c>
      <c r="E6" s="6">
        <v>2</v>
      </c>
      <c r="F6" s="14"/>
      <c r="G6" s="14" t="str">
        <f>IF(OR($E6="",$F6=""),"",$E6*$F6)</f>
        <v/>
      </c>
      <c r="H6" s="15"/>
      <c r="I6" s="14" t="str">
        <f>IF(OR($G6="",$H6=""),"",$G6*$H6)</f>
        <v/>
      </c>
      <c r="J6" s="14" t="str">
        <f>IF($G6="","",$G6+N($I6))</f>
        <v/>
      </c>
      <c r="K6" s="16"/>
      <c r="L6" s="16"/>
    </row>
    <row r="7" spans="1:12" s="10" customFormat="1" ht="42" customHeight="1" x14ac:dyDescent="0.2">
      <c r="A7" s="6" t="s">
        <v>19</v>
      </c>
      <c r="B7" s="7" t="s">
        <v>20</v>
      </c>
      <c r="C7" s="7" t="s">
        <v>21</v>
      </c>
      <c r="D7" s="6" t="s">
        <v>22</v>
      </c>
      <c r="E7" s="6">
        <v>1</v>
      </c>
      <c r="F7" s="14"/>
      <c r="G7" s="14" t="str">
        <f>IF(OR($E7="",$F7=""),"",$E7*$F7)</f>
        <v/>
      </c>
      <c r="H7" s="15"/>
      <c r="I7" s="14" t="str">
        <f>IF(OR($G7="",$H7=""),"",$G7*$H7)</f>
        <v/>
      </c>
      <c r="J7" s="14" t="str">
        <f>IF($G7="","",$G7+N($I7))</f>
        <v/>
      </c>
      <c r="K7" s="16"/>
      <c r="L7" s="16"/>
    </row>
    <row r="8" spans="1:12" s="10" customFormat="1" ht="70" customHeight="1" x14ac:dyDescent="0.2">
      <c r="A8" s="6" t="s">
        <v>23</v>
      </c>
      <c r="B8" s="7" t="s">
        <v>24</v>
      </c>
      <c r="C8" s="7" t="s">
        <v>25</v>
      </c>
      <c r="D8" s="6" t="s">
        <v>18</v>
      </c>
      <c r="E8" s="6">
        <v>1</v>
      </c>
      <c r="F8" s="14"/>
      <c r="G8" s="14" t="str">
        <f>IF(OR($E8="",$F8=""),"",$E8*$F8)</f>
        <v/>
      </c>
      <c r="H8" s="15"/>
      <c r="I8" s="14" t="str">
        <f>IF(OR($G8="",$H8=""),"",$G8*$H8)</f>
        <v/>
      </c>
      <c r="J8" s="14" t="str">
        <f>IF($G8="","",$G8+N($I8))</f>
        <v/>
      </c>
      <c r="K8" s="16"/>
      <c r="L8" s="16"/>
    </row>
    <row r="9" spans="1:12" s="10" customFormat="1" ht="22" customHeight="1" x14ac:dyDescent="0.2">
      <c r="A9" s="12" t="s">
        <v>26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s="10" customFormat="1" ht="56" customHeight="1" x14ac:dyDescent="0.2">
      <c r="A10" s="6" t="s">
        <v>27</v>
      </c>
      <c r="B10" s="7" t="s">
        <v>28</v>
      </c>
      <c r="C10" s="7" t="s">
        <v>29</v>
      </c>
      <c r="D10" s="6" t="s">
        <v>18</v>
      </c>
      <c r="E10" s="6">
        <v>2</v>
      </c>
      <c r="F10" s="14"/>
      <c r="G10" s="14" t="str">
        <f t="shared" ref="G10:G20" si="0">IF(OR($E10="",$F10=""),"",$E10*$F10)</f>
        <v/>
      </c>
      <c r="H10" s="15"/>
      <c r="I10" s="14" t="str">
        <f t="shared" ref="I10:I20" si="1">IF(OR($G10="",$H10=""),"",$G10*$H10)</f>
        <v/>
      </c>
      <c r="J10" s="14" t="str">
        <f t="shared" ref="J10:J20" si="2">IF($G10="","",$G10+N($I10))</f>
        <v/>
      </c>
      <c r="K10" s="16"/>
      <c r="L10" s="16"/>
    </row>
    <row r="11" spans="1:12" ht="30" customHeight="1" x14ac:dyDescent="0.2">
      <c r="A11" s="6" t="s">
        <v>30</v>
      </c>
      <c r="B11" s="7" t="s">
        <v>31</v>
      </c>
      <c r="C11" s="7" t="s">
        <v>32</v>
      </c>
      <c r="D11" s="6" t="s">
        <v>33</v>
      </c>
      <c r="E11" s="6">
        <v>1</v>
      </c>
      <c r="F11" s="14"/>
      <c r="G11" s="14" t="str">
        <f t="shared" si="0"/>
        <v/>
      </c>
      <c r="H11" s="15"/>
      <c r="I11" s="14" t="str">
        <f t="shared" si="1"/>
        <v/>
      </c>
      <c r="J11" s="14" t="str">
        <f t="shared" si="2"/>
        <v/>
      </c>
      <c r="K11" s="16"/>
      <c r="L11" s="16"/>
    </row>
    <row r="12" spans="1:12" ht="56" customHeight="1" x14ac:dyDescent="0.2">
      <c r="A12" s="6" t="s">
        <v>34</v>
      </c>
      <c r="B12" s="7" t="s">
        <v>35</v>
      </c>
      <c r="C12" s="7" t="s">
        <v>36</v>
      </c>
      <c r="D12" s="6" t="s">
        <v>18</v>
      </c>
      <c r="E12" s="6">
        <v>1</v>
      </c>
      <c r="F12" s="14"/>
      <c r="G12" s="14" t="str">
        <f t="shared" si="0"/>
        <v/>
      </c>
      <c r="H12" s="15"/>
      <c r="I12" s="14" t="str">
        <f t="shared" si="1"/>
        <v/>
      </c>
      <c r="J12" s="14" t="str">
        <f t="shared" si="2"/>
        <v/>
      </c>
      <c r="K12" s="16"/>
      <c r="L12" s="16"/>
    </row>
    <row r="13" spans="1:12" ht="56" customHeight="1" x14ac:dyDescent="0.2">
      <c r="A13" s="6" t="s">
        <v>37</v>
      </c>
      <c r="B13" s="7" t="s">
        <v>38</v>
      </c>
      <c r="C13" s="7" t="s">
        <v>39</v>
      </c>
      <c r="D13" s="6" t="s">
        <v>18</v>
      </c>
      <c r="E13" s="6">
        <v>2</v>
      </c>
      <c r="F13" s="14"/>
      <c r="G13" s="14" t="str">
        <f t="shared" si="0"/>
        <v/>
      </c>
      <c r="H13" s="15"/>
      <c r="I13" s="14" t="str">
        <f t="shared" si="1"/>
        <v/>
      </c>
      <c r="J13" s="14" t="str">
        <f t="shared" si="2"/>
        <v/>
      </c>
      <c r="K13" s="16"/>
      <c r="L13" s="16"/>
    </row>
    <row r="14" spans="1:12" ht="42" customHeight="1" x14ac:dyDescent="0.2">
      <c r="A14" s="6" t="s">
        <v>40</v>
      </c>
      <c r="B14" s="7" t="s">
        <v>41</v>
      </c>
      <c r="C14" s="7" t="s">
        <v>42</v>
      </c>
      <c r="D14" s="6" t="s">
        <v>18</v>
      </c>
      <c r="E14" s="6">
        <v>2</v>
      </c>
      <c r="F14" s="14"/>
      <c r="G14" s="14" t="str">
        <f t="shared" si="0"/>
        <v/>
      </c>
      <c r="H14" s="15"/>
      <c r="I14" s="14" t="str">
        <f t="shared" si="1"/>
        <v/>
      </c>
      <c r="J14" s="14" t="str">
        <f t="shared" si="2"/>
        <v/>
      </c>
      <c r="K14" s="16"/>
      <c r="L14" s="16"/>
    </row>
    <row r="15" spans="1:12" ht="56" customHeight="1" x14ac:dyDescent="0.2">
      <c r="A15" s="6" t="s">
        <v>43</v>
      </c>
      <c r="B15" s="7" t="s">
        <v>44</v>
      </c>
      <c r="C15" s="7" t="s">
        <v>45</v>
      </c>
      <c r="D15" s="6" t="s">
        <v>18</v>
      </c>
      <c r="E15" s="6">
        <v>5</v>
      </c>
      <c r="F15" s="14"/>
      <c r="G15" s="14" t="str">
        <f t="shared" si="0"/>
        <v/>
      </c>
      <c r="H15" s="15"/>
      <c r="I15" s="14" t="str">
        <f t="shared" si="1"/>
        <v/>
      </c>
      <c r="J15" s="14" t="str">
        <f t="shared" si="2"/>
        <v/>
      </c>
      <c r="K15" s="16"/>
      <c r="L15" s="16"/>
    </row>
    <row r="16" spans="1:12" ht="30" customHeight="1" x14ac:dyDescent="0.2">
      <c r="A16" s="6" t="s">
        <v>46</v>
      </c>
      <c r="B16" s="7" t="s">
        <v>47</v>
      </c>
      <c r="C16" s="7" t="s">
        <v>48</v>
      </c>
      <c r="D16" s="6" t="s">
        <v>18</v>
      </c>
      <c r="E16" s="6">
        <v>1</v>
      </c>
      <c r="F16" s="14"/>
      <c r="G16" s="14" t="str">
        <f t="shared" si="0"/>
        <v/>
      </c>
      <c r="H16" s="15"/>
      <c r="I16" s="14" t="str">
        <f t="shared" si="1"/>
        <v/>
      </c>
      <c r="J16" s="14" t="str">
        <f t="shared" si="2"/>
        <v/>
      </c>
      <c r="K16" s="16"/>
      <c r="L16" s="16"/>
    </row>
    <row r="17" spans="1:12" ht="42" customHeight="1" x14ac:dyDescent="0.2">
      <c r="A17" s="6" t="s">
        <v>49</v>
      </c>
      <c r="B17" s="7" t="s">
        <v>50</v>
      </c>
      <c r="C17" s="7" t="s">
        <v>51</v>
      </c>
      <c r="D17" s="6" t="s">
        <v>18</v>
      </c>
      <c r="E17" s="6">
        <v>20</v>
      </c>
      <c r="F17" s="14"/>
      <c r="G17" s="14" t="str">
        <f t="shared" si="0"/>
        <v/>
      </c>
      <c r="H17" s="15"/>
      <c r="I17" s="14" t="str">
        <f t="shared" si="1"/>
        <v/>
      </c>
      <c r="J17" s="14" t="str">
        <f t="shared" si="2"/>
        <v/>
      </c>
      <c r="K17" s="16"/>
      <c r="L17" s="16"/>
    </row>
    <row r="18" spans="1:12" ht="30" customHeight="1" x14ac:dyDescent="0.2">
      <c r="A18" s="6" t="s">
        <v>52</v>
      </c>
      <c r="B18" s="7" t="s">
        <v>53</v>
      </c>
      <c r="C18" s="7" t="s">
        <v>54</v>
      </c>
      <c r="D18" s="6" t="s">
        <v>55</v>
      </c>
      <c r="E18" s="6">
        <v>1</v>
      </c>
      <c r="F18" s="14"/>
      <c r="G18" s="14" t="str">
        <f t="shared" si="0"/>
        <v/>
      </c>
      <c r="H18" s="15"/>
      <c r="I18" s="14" t="str">
        <f t="shared" si="1"/>
        <v/>
      </c>
      <c r="J18" s="14" t="str">
        <f t="shared" si="2"/>
        <v/>
      </c>
      <c r="K18" s="16"/>
      <c r="L18" s="16"/>
    </row>
    <row r="19" spans="1:12" ht="30" customHeight="1" x14ac:dyDescent="0.2">
      <c r="A19" s="6" t="s">
        <v>56</v>
      </c>
      <c r="B19" s="7" t="s">
        <v>57</v>
      </c>
      <c r="C19" s="7" t="s">
        <v>58</v>
      </c>
      <c r="D19" s="6" t="s">
        <v>55</v>
      </c>
      <c r="E19" s="6">
        <v>1</v>
      </c>
      <c r="F19" s="14"/>
      <c r="G19" s="14" t="str">
        <f t="shared" si="0"/>
        <v/>
      </c>
      <c r="H19" s="15"/>
      <c r="I19" s="14" t="str">
        <f t="shared" si="1"/>
        <v/>
      </c>
      <c r="J19" s="14" t="str">
        <f t="shared" si="2"/>
        <v/>
      </c>
      <c r="K19" s="16"/>
      <c r="L19" s="16"/>
    </row>
    <row r="20" spans="1:12" ht="30" customHeight="1" x14ac:dyDescent="0.2">
      <c r="A20" s="6" t="s">
        <v>59</v>
      </c>
      <c r="B20" s="7" t="s">
        <v>60</v>
      </c>
      <c r="C20" s="7" t="s">
        <v>61</v>
      </c>
      <c r="D20" s="6" t="s">
        <v>33</v>
      </c>
      <c r="E20" s="6">
        <v>1</v>
      </c>
      <c r="F20" s="14"/>
      <c r="G20" s="14" t="str">
        <f t="shared" si="0"/>
        <v/>
      </c>
      <c r="H20" s="15"/>
      <c r="I20" s="14" t="str">
        <f t="shared" si="1"/>
        <v/>
      </c>
      <c r="J20" s="14" t="str">
        <f t="shared" si="2"/>
        <v/>
      </c>
      <c r="K20" s="16"/>
      <c r="L20" s="16"/>
    </row>
    <row r="21" spans="1:12" ht="22" customHeight="1" x14ac:dyDescent="0.2">
      <c r="A21" s="12" t="s">
        <v>62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20" customHeight="1" x14ac:dyDescent="0.2">
      <c r="A22" s="17" t="s">
        <v>63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42" customHeight="1" x14ac:dyDescent="0.2">
      <c r="A23" s="6" t="s">
        <v>64</v>
      </c>
      <c r="B23" s="7" t="s">
        <v>65</v>
      </c>
      <c r="C23" s="20" t="s">
        <v>66</v>
      </c>
      <c r="D23" s="6" t="s">
        <v>67</v>
      </c>
      <c r="E23" s="6">
        <v>3</v>
      </c>
      <c r="F23" s="14"/>
      <c r="G23" s="14"/>
      <c r="H23" s="15"/>
      <c r="I23" s="14"/>
      <c r="J23" s="14"/>
      <c r="K23" s="16"/>
      <c r="L23" s="16"/>
    </row>
    <row r="24" spans="1:12" ht="30" customHeight="1" x14ac:dyDescent="0.2">
      <c r="A24" s="6" t="s">
        <v>68</v>
      </c>
      <c r="B24" s="7" t="s">
        <v>69</v>
      </c>
      <c r="C24" s="7" t="s">
        <v>70</v>
      </c>
      <c r="D24" s="6" t="s">
        <v>67</v>
      </c>
      <c r="E24" s="6">
        <v>2</v>
      </c>
      <c r="F24" s="14"/>
      <c r="G24" s="14" t="str">
        <f>IF(OR($E24="",$F24=""),"",$E24*$F24)</f>
        <v/>
      </c>
      <c r="H24" s="15"/>
      <c r="I24" s="14" t="str">
        <f>IF(OR($G24="",$H24=""),"",$G24*$H24)</f>
        <v/>
      </c>
      <c r="J24" s="14" t="str">
        <f>IF($G24="","",$G24+N($I24))</f>
        <v/>
      </c>
      <c r="K24" s="16"/>
      <c r="L24" s="16"/>
    </row>
    <row r="25" spans="1:12" ht="30" customHeight="1" x14ac:dyDescent="0.2">
      <c r="A25" s="6" t="s">
        <v>71</v>
      </c>
      <c r="B25" s="7" t="s">
        <v>72</v>
      </c>
      <c r="C25" s="7" t="s">
        <v>73</v>
      </c>
      <c r="D25" s="6" t="s">
        <v>67</v>
      </c>
      <c r="E25" s="6">
        <v>10</v>
      </c>
      <c r="F25" s="14"/>
      <c r="G25" s="14" t="str">
        <f>IF(OR($E25="",$F25=""),"",$E25*$F25)</f>
        <v/>
      </c>
      <c r="H25" s="15"/>
      <c r="I25" s="14" t="str">
        <f>IF(OR($G25="",$H25=""),"",$G25*$H25)</f>
        <v/>
      </c>
      <c r="J25" s="14" t="str">
        <f>IF($G25="","",$G25+N($I25))</f>
        <v/>
      </c>
      <c r="K25" s="16"/>
      <c r="L25" s="16"/>
    </row>
    <row r="26" spans="1:12" ht="30" customHeight="1" x14ac:dyDescent="0.2">
      <c r="A26" s="6" t="s">
        <v>74</v>
      </c>
      <c r="B26" s="7" t="s">
        <v>75</v>
      </c>
      <c r="C26" s="7" t="s">
        <v>76</v>
      </c>
      <c r="D26" s="6" t="s">
        <v>33</v>
      </c>
      <c r="E26" s="6">
        <v>2</v>
      </c>
      <c r="F26" s="14"/>
      <c r="G26" s="14" t="str">
        <f>IF(OR($E26="",$F26=""),"",$E26*$F26)</f>
        <v/>
      </c>
      <c r="H26" s="15"/>
      <c r="I26" s="14" t="str">
        <f>IF(OR($G26="",$H26=""),"",$G26*$H26)</f>
        <v/>
      </c>
      <c r="J26" s="14" t="str">
        <f>IF($G26="","",$G26+N($I26))</f>
        <v/>
      </c>
      <c r="K26" s="16"/>
      <c r="L26" s="16"/>
    </row>
    <row r="27" spans="1:12" ht="30" customHeight="1" x14ac:dyDescent="0.2">
      <c r="A27" s="6" t="s">
        <v>77</v>
      </c>
      <c r="B27" s="7" t="s">
        <v>78</v>
      </c>
      <c r="C27" s="7" t="s">
        <v>79</v>
      </c>
      <c r="D27" s="6" t="s">
        <v>33</v>
      </c>
      <c r="E27" s="6">
        <v>1</v>
      </c>
      <c r="F27" s="14"/>
      <c r="G27" s="14" t="str">
        <f>IF(OR($E27="",$F27=""),"",$E27*$F27)</f>
        <v/>
      </c>
      <c r="H27" s="15"/>
      <c r="I27" s="14" t="str">
        <f>IF(OR($G27="",$H27=""),"",$G27*$H27)</f>
        <v/>
      </c>
      <c r="J27" s="14" t="str">
        <f>IF($G27="","",$G27+N($I27))</f>
        <v/>
      </c>
      <c r="K27" s="16"/>
      <c r="L27" s="16"/>
    </row>
    <row r="28" spans="1:12" ht="20" customHeight="1" x14ac:dyDescent="0.2">
      <c r="A28" s="17" t="s">
        <v>80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30" customHeight="1" x14ac:dyDescent="0.2">
      <c r="A29" s="6" t="s">
        <v>81</v>
      </c>
      <c r="B29" s="7" t="s">
        <v>82</v>
      </c>
      <c r="C29" s="7" t="s">
        <v>73</v>
      </c>
      <c r="D29" s="6" t="s">
        <v>67</v>
      </c>
      <c r="E29" s="6">
        <v>2</v>
      </c>
      <c r="F29" s="14"/>
      <c r="G29" s="14" t="str">
        <f>IF(OR($E29="",$F29=""),"",$E29*$F29)</f>
        <v/>
      </c>
      <c r="H29" s="15"/>
      <c r="I29" s="14" t="str">
        <f>IF(OR($G29="",$H29=""),"",$G29*$H29)</f>
        <v/>
      </c>
      <c r="J29" s="14" t="str">
        <f>IF($G29="","",$G29+N($I29))</f>
        <v/>
      </c>
      <c r="K29" s="16"/>
      <c r="L29" s="16"/>
    </row>
    <row r="30" spans="1:12" ht="30" customHeight="1" x14ac:dyDescent="0.2">
      <c r="A30" s="6" t="s">
        <v>83</v>
      </c>
      <c r="B30" s="7" t="s">
        <v>84</v>
      </c>
      <c r="C30" s="7" t="s">
        <v>73</v>
      </c>
      <c r="D30" s="6" t="s">
        <v>67</v>
      </c>
      <c r="E30" s="6">
        <v>2</v>
      </c>
      <c r="F30" s="14"/>
      <c r="G30" s="14" t="str">
        <f>IF(OR($E30="",$F30=""),"",$E30*$F30)</f>
        <v/>
      </c>
      <c r="H30" s="15"/>
      <c r="I30" s="14" t="str">
        <f>IF(OR($G30="",$H30=""),"",$G30*$H30)</f>
        <v/>
      </c>
      <c r="J30" s="14" t="str">
        <f>IF($G30="","",$G30+N($I30))</f>
        <v/>
      </c>
      <c r="K30" s="16"/>
      <c r="L30" s="16"/>
    </row>
    <row r="31" spans="1:12" ht="22" customHeight="1" x14ac:dyDescent="0.2">
      <c r="A31" s="12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30" customHeight="1" x14ac:dyDescent="0.2">
      <c r="A32" s="6" t="s">
        <v>86</v>
      </c>
      <c r="B32" s="7" t="s">
        <v>87</v>
      </c>
      <c r="C32" s="7" t="s">
        <v>88</v>
      </c>
      <c r="D32" s="6" t="s">
        <v>18</v>
      </c>
      <c r="E32" s="6">
        <v>1</v>
      </c>
      <c r="F32" s="14"/>
      <c r="G32" s="14" t="str">
        <f t="shared" ref="G32:G43" si="3">IF(OR($E32="",$F32=""),"",$E32*$F32)</f>
        <v/>
      </c>
      <c r="H32" s="15"/>
      <c r="I32" s="14" t="str">
        <f t="shared" ref="I32:I43" si="4">IF(OR($G32="",$H32=""),"",$G32*$H32)</f>
        <v/>
      </c>
      <c r="J32" s="14" t="str">
        <f t="shared" ref="J32:J43" si="5">IF($G32="","",$G32+N($I32))</f>
        <v/>
      </c>
      <c r="K32" s="16"/>
      <c r="L32" s="16"/>
    </row>
    <row r="33" spans="1:12" ht="30" customHeight="1" x14ac:dyDescent="0.2">
      <c r="A33" s="6" t="s">
        <v>89</v>
      </c>
      <c r="B33" s="7" t="s">
        <v>90</v>
      </c>
      <c r="C33" s="7" t="s">
        <v>91</v>
      </c>
      <c r="D33" s="6" t="s">
        <v>33</v>
      </c>
      <c r="E33" s="6">
        <v>1</v>
      </c>
      <c r="F33" s="14"/>
      <c r="G33" s="14" t="str">
        <f t="shared" si="3"/>
        <v/>
      </c>
      <c r="H33" s="15"/>
      <c r="I33" s="14" t="str">
        <f t="shared" si="4"/>
        <v/>
      </c>
      <c r="J33" s="14" t="str">
        <f t="shared" si="5"/>
        <v/>
      </c>
      <c r="K33" s="16"/>
      <c r="L33" s="16"/>
    </row>
    <row r="34" spans="1:12" ht="30" customHeight="1" x14ac:dyDescent="0.2">
      <c r="A34" s="6" t="s">
        <v>92</v>
      </c>
      <c r="B34" s="7" t="s">
        <v>93</v>
      </c>
      <c r="C34" s="7" t="s">
        <v>94</v>
      </c>
      <c r="D34" s="6" t="s">
        <v>33</v>
      </c>
      <c r="E34" s="6">
        <v>1</v>
      </c>
      <c r="F34" s="14"/>
      <c r="G34" s="14" t="str">
        <f t="shared" si="3"/>
        <v/>
      </c>
      <c r="H34" s="15"/>
      <c r="I34" s="14" t="str">
        <f t="shared" si="4"/>
        <v/>
      </c>
      <c r="J34" s="14" t="str">
        <f t="shared" si="5"/>
        <v/>
      </c>
      <c r="K34" s="16"/>
      <c r="L34" s="16"/>
    </row>
    <row r="35" spans="1:12" ht="30" customHeight="1" x14ac:dyDescent="0.2">
      <c r="A35" s="6" t="s">
        <v>95</v>
      </c>
      <c r="B35" s="7" t="s">
        <v>96</v>
      </c>
      <c r="C35" s="7" t="s">
        <v>97</v>
      </c>
      <c r="D35" s="6" t="s">
        <v>22</v>
      </c>
      <c r="E35" s="6">
        <v>1</v>
      </c>
      <c r="F35" s="14"/>
      <c r="G35" s="14" t="str">
        <f t="shared" si="3"/>
        <v/>
      </c>
      <c r="H35" s="15"/>
      <c r="I35" s="14" t="str">
        <f t="shared" si="4"/>
        <v/>
      </c>
      <c r="J35" s="14" t="str">
        <f t="shared" si="5"/>
        <v/>
      </c>
      <c r="K35" s="16"/>
      <c r="L35" s="16"/>
    </row>
    <row r="36" spans="1:12" ht="30" customHeight="1" x14ac:dyDescent="0.2">
      <c r="A36" s="6" t="s">
        <v>98</v>
      </c>
      <c r="B36" s="7" t="s">
        <v>99</v>
      </c>
      <c r="C36" s="7" t="s">
        <v>100</v>
      </c>
      <c r="D36" s="6" t="s">
        <v>18</v>
      </c>
      <c r="E36" s="6">
        <v>2</v>
      </c>
      <c r="F36" s="14"/>
      <c r="G36" s="14" t="str">
        <f t="shared" si="3"/>
        <v/>
      </c>
      <c r="H36" s="15"/>
      <c r="I36" s="14" t="str">
        <f t="shared" si="4"/>
        <v/>
      </c>
      <c r="J36" s="14" t="str">
        <f t="shared" si="5"/>
        <v/>
      </c>
      <c r="K36" s="16"/>
      <c r="L36" s="16"/>
    </row>
    <row r="37" spans="1:12" ht="30" customHeight="1" x14ac:dyDescent="0.2">
      <c r="A37" s="6" t="s">
        <v>101</v>
      </c>
      <c r="B37" s="7" t="s">
        <v>102</v>
      </c>
      <c r="C37" s="7" t="s">
        <v>103</v>
      </c>
      <c r="D37" s="6" t="s">
        <v>33</v>
      </c>
      <c r="E37" s="6">
        <v>1</v>
      </c>
      <c r="F37" s="14"/>
      <c r="G37" s="14" t="str">
        <f t="shared" si="3"/>
        <v/>
      </c>
      <c r="H37" s="15"/>
      <c r="I37" s="14" t="str">
        <f t="shared" si="4"/>
        <v/>
      </c>
      <c r="J37" s="14" t="str">
        <f t="shared" si="5"/>
        <v/>
      </c>
      <c r="K37" s="16"/>
      <c r="L37" s="16"/>
    </row>
    <row r="38" spans="1:12" ht="30" customHeight="1" x14ac:dyDescent="0.2">
      <c r="A38" s="6" t="s">
        <v>104</v>
      </c>
      <c r="B38" s="7" t="s">
        <v>105</v>
      </c>
      <c r="C38" s="7" t="s">
        <v>106</v>
      </c>
      <c r="D38" s="6" t="s">
        <v>33</v>
      </c>
      <c r="E38" s="6">
        <v>1</v>
      </c>
      <c r="F38" s="14"/>
      <c r="G38" s="14" t="str">
        <f t="shared" si="3"/>
        <v/>
      </c>
      <c r="H38" s="15"/>
      <c r="I38" s="14" t="str">
        <f t="shared" si="4"/>
        <v/>
      </c>
      <c r="J38" s="14" t="str">
        <f t="shared" si="5"/>
        <v/>
      </c>
      <c r="K38" s="16"/>
      <c r="L38" s="16"/>
    </row>
    <row r="39" spans="1:12" ht="30" customHeight="1" x14ac:dyDescent="0.2">
      <c r="A39" s="6" t="s">
        <v>107</v>
      </c>
      <c r="B39" s="7" t="s">
        <v>108</v>
      </c>
      <c r="C39" s="7" t="s">
        <v>109</v>
      </c>
      <c r="D39" s="6" t="s">
        <v>22</v>
      </c>
      <c r="E39" s="6">
        <v>1</v>
      </c>
      <c r="F39" s="14"/>
      <c r="G39" s="14" t="str">
        <f t="shared" si="3"/>
        <v/>
      </c>
      <c r="H39" s="15"/>
      <c r="I39" s="14" t="str">
        <f t="shared" si="4"/>
        <v/>
      </c>
      <c r="J39" s="14" t="str">
        <f t="shared" si="5"/>
        <v/>
      </c>
      <c r="K39" s="16"/>
      <c r="L39" s="16"/>
    </row>
    <row r="40" spans="1:12" ht="30" customHeight="1" x14ac:dyDescent="0.2">
      <c r="A40" s="6" t="s">
        <v>110</v>
      </c>
      <c r="B40" s="7" t="s">
        <v>111</v>
      </c>
      <c r="C40" s="7" t="s">
        <v>112</v>
      </c>
      <c r="D40" s="6" t="s">
        <v>22</v>
      </c>
      <c r="E40" s="6">
        <v>1</v>
      </c>
      <c r="F40" s="14"/>
      <c r="G40" s="14" t="str">
        <f t="shared" si="3"/>
        <v/>
      </c>
      <c r="H40" s="15"/>
      <c r="I40" s="14" t="str">
        <f t="shared" si="4"/>
        <v/>
      </c>
      <c r="J40" s="14" t="str">
        <f t="shared" si="5"/>
        <v/>
      </c>
      <c r="K40" s="16"/>
      <c r="L40" s="16"/>
    </row>
    <row r="41" spans="1:12" ht="30" customHeight="1" x14ac:dyDescent="0.2">
      <c r="A41" s="6" t="s">
        <v>113</v>
      </c>
      <c r="B41" s="7" t="s">
        <v>114</v>
      </c>
      <c r="C41" s="7" t="s">
        <v>115</v>
      </c>
      <c r="D41" s="6" t="s">
        <v>22</v>
      </c>
      <c r="E41" s="6">
        <v>1</v>
      </c>
      <c r="F41" s="14"/>
      <c r="G41" s="14" t="str">
        <f t="shared" si="3"/>
        <v/>
      </c>
      <c r="H41" s="15"/>
      <c r="I41" s="14" t="str">
        <f t="shared" si="4"/>
        <v/>
      </c>
      <c r="J41" s="14" t="str">
        <f t="shared" si="5"/>
        <v/>
      </c>
      <c r="K41" s="16"/>
      <c r="L41" s="16"/>
    </row>
    <row r="42" spans="1:12" ht="30" customHeight="1" x14ac:dyDescent="0.2">
      <c r="A42" s="6" t="s">
        <v>116</v>
      </c>
      <c r="B42" s="7" t="s">
        <v>117</v>
      </c>
      <c r="C42" s="7" t="s">
        <v>118</v>
      </c>
      <c r="D42" s="6" t="s">
        <v>33</v>
      </c>
      <c r="E42" s="6">
        <v>1</v>
      </c>
      <c r="F42" s="14"/>
      <c r="G42" s="14" t="str">
        <f t="shared" si="3"/>
        <v/>
      </c>
      <c r="H42" s="15"/>
      <c r="I42" s="14" t="str">
        <f t="shared" si="4"/>
        <v/>
      </c>
      <c r="J42" s="14" t="str">
        <f t="shared" si="5"/>
        <v/>
      </c>
      <c r="K42" s="16"/>
      <c r="L42" s="16"/>
    </row>
    <row r="43" spans="1:12" ht="30" customHeight="1" x14ac:dyDescent="0.2">
      <c r="A43" s="6" t="s">
        <v>119</v>
      </c>
      <c r="B43" s="7" t="s">
        <v>120</v>
      </c>
      <c r="C43" s="7" t="s">
        <v>121</v>
      </c>
      <c r="D43" s="6" t="s">
        <v>33</v>
      </c>
      <c r="E43" s="6">
        <v>1</v>
      </c>
      <c r="F43" s="14"/>
      <c r="G43" s="14" t="str">
        <f t="shared" si="3"/>
        <v/>
      </c>
      <c r="H43" s="15"/>
      <c r="I43" s="14" t="str">
        <f t="shared" si="4"/>
        <v/>
      </c>
      <c r="J43" s="14" t="str">
        <f t="shared" si="5"/>
        <v/>
      </c>
      <c r="K43" s="16"/>
      <c r="L43" s="16"/>
    </row>
    <row r="44" spans="1:12" ht="22" customHeight="1" x14ac:dyDescent="0.2">
      <c r="A44" s="12" t="s">
        <v>122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ht="42" customHeight="1" x14ac:dyDescent="0.2">
      <c r="A45" s="6" t="s">
        <v>123</v>
      </c>
      <c r="B45" s="7" t="s">
        <v>124</v>
      </c>
      <c r="C45" s="7" t="s">
        <v>125</v>
      </c>
      <c r="D45" s="6" t="s">
        <v>33</v>
      </c>
      <c r="E45" s="6">
        <v>1</v>
      </c>
      <c r="F45" s="14"/>
      <c r="G45" s="14" t="str">
        <f t="shared" ref="G45:G50" si="6">IF(OR($E45="",$F45=""),"",$E45*$F45)</f>
        <v/>
      </c>
      <c r="H45" s="15"/>
      <c r="I45" s="14" t="str">
        <f t="shared" ref="I45:I50" si="7">IF(OR($G45="",$H45=""),"",$G45*$H45)</f>
        <v/>
      </c>
      <c r="J45" s="14" t="str">
        <f t="shared" ref="J45:J50" si="8">IF($G45="","",$G45+N($I45))</f>
        <v/>
      </c>
      <c r="K45" s="16"/>
      <c r="L45" s="16"/>
    </row>
    <row r="46" spans="1:12" ht="30" customHeight="1" x14ac:dyDescent="0.2">
      <c r="A46" s="6" t="s">
        <v>126</v>
      </c>
      <c r="B46" s="7" t="s">
        <v>127</v>
      </c>
      <c r="C46" s="7" t="s">
        <v>128</v>
      </c>
      <c r="D46" s="6" t="s">
        <v>33</v>
      </c>
      <c r="E46" s="6">
        <v>1</v>
      </c>
      <c r="F46" s="14"/>
      <c r="G46" s="14" t="str">
        <f t="shared" si="6"/>
        <v/>
      </c>
      <c r="H46" s="15"/>
      <c r="I46" s="14" t="str">
        <f t="shared" si="7"/>
        <v/>
      </c>
      <c r="J46" s="14" t="str">
        <f t="shared" si="8"/>
        <v/>
      </c>
      <c r="K46" s="16"/>
      <c r="L46" s="16"/>
    </row>
    <row r="47" spans="1:12" ht="42" customHeight="1" x14ac:dyDescent="0.2">
      <c r="A47" s="6" t="s">
        <v>129</v>
      </c>
      <c r="B47" s="7" t="s">
        <v>130</v>
      </c>
      <c r="C47" s="7" t="s">
        <v>131</v>
      </c>
      <c r="D47" s="6" t="s">
        <v>33</v>
      </c>
      <c r="E47" s="6">
        <v>1</v>
      </c>
      <c r="F47" s="14"/>
      <c r="G47" s="14" t="str">
        <f t="shared" si="6"/>
        <v/>
      </c>
      <c r="H47" s="15"/>
      <c r="I47" s="14" t="str">
        <f t="shared" si="7"/>
        <v/>
      </c>
      <c r="J47" s="14" t="str">
        <f t="shared" si="8"/>
        <v/>
      </c>
      <c r="K47" s="16"/>
      <c r="L47" s="16"/>
    </row>
    <row r="48" spans="1:12" ht="30" customHeight="1" x14ac:dyDescent="0.2">
      <c r="A48" s="6" t="s">
        <v>132</v>
      </c>
      <c r="B48" s="7" t="s">
        <v>299</v>
      </c>
      <c r="C48" s="7" t="s">
        <v>133</v>
      </c>
      <c r="D48" s="6" t="s">
        <v>33</v>
      </c>
      <c r="E48" s="6">
        <v>1</v>
      </c>
      <c r="F48" s="14"/>
      <c r="G48" s="14" t="str">
        <f t="shared" si="6"/>
        <v/>
      </c>
      <c r="H48" s="15"/>
      <c r="I48" s="14" t="str">
        <f t="shared" si="7"/>
        <v/>
      </c>
      <c r="J48" s="14" t="str">
        <f t="shared" si="8"/>
        <v/>
      </c>
      <c r="K48" s="16"/>
      <c r="L48" s="16"/>
    </row>
    <row r="49" spans="1:12" ht="30" customHeight="1" x14ac:dyDescent="0.2">
      <c r="A49" s="6" t="s">
        <v>134</v>
      </c>
      <c r="B49" s="7" t="s">
        <v>135</v>
      </c>
      <c r="C49" s="7" t="s">
        <v>136</v>
      </c>
      <c r="D49" s="6" t="s">
        <v>33</v>
      </c>
      <c r="E49" s="6">
        <v>1</v>
      </c>
      <c r="F49" s="14"/>
      <c r="G49" s="14" t="str">
        <f t="shared" si="6"/>
        <v/>
      </c>
      <c r="H49" s="15"/>
      <c r="I49" s="14" t="str">
        <f t="shared" si="7"/>
        <v/>
      </c>
      <c r="J49" s="14" t="str">
        <f t="shared" si="8"/>
        <v/>
      </c>
      <c r="K49" s="16"/>
      <c r="L49" s="16"/>
    </row>
    <row r="50" spans="1:12" ht="30" customHeight="1" x14ac:dyDescent="0.2">
      <c r="A50" s="6" t="s">
        <v>137</v>
      </c>
      <c r="B50" s="7" t="s">
        <v>138</v>
      </c>
      <c r="C50" s="7" t="s">
        <v>136</v>
      </c>
      <c r="D50" s="6" t="s">
        <v>33</v>
      </c>
      <c r="E50" s="6">
        <v>1</v>
      </c>
      <c r="F50" s="14"/>
      <c r="G50" s="14" t="str">
        <f t="shared" si="6"/>
        <v/>
      </c>
      <c r="H50" s="15"/>
      <c r="I50" s="14" t="str">
        <f t="shared" si="7"/>
        <v/>
      </c>
      <c r="J50" s="14" t="str">
        <f t="shared" si="8"/>
        <v/>
      </c>
      <c r="K50" s="16"/>
      <c r="L50" s="16"/>
    </row>
    <row r="51" spans="1:12" ht="26" customHeight="1" x14ac:dyDescent="0.2">
      <c r="A51" s="18" t="s">
        <v>139</v>
      </c>
      <c r="B51" s="13"/>
      <c r="C51" s="13"/>
      <c r="D51" s="13"/>
      <c r="E51" s="13"/>
      <c r="F51" s="13"/>
      <c r="G51" s="19" t="e">
        <f>N(G6)+N(G7)+N(G8)+N(G10)+N(G11)+N(G12)+N(G13)+N(G14)+N(G15)+N(G16)+N(G17)+N(G18)+N(G19)+N(G20)+N(G24)+N(G25)+N(G26)+N(G27)+N(G29)+N(G30)+N(G32)+N(G33)+N(G34)+N(G35)+N(G36)+N(G37)+N(G38)+N(G39)+N(G40)+N(G41)+N(G42)+N(G43)+N(#REF!)+N(G45)+N(G46)+N(G47)+N(G48)+N(G49)+N(G50)</f>
        <v>#REF!</v>
      </c>
      <c r="H51" s="21"/>
      <c r="I51" s="19" t="e">
        <f>N(I6)+N(I7)+N(I8)+N(I10)+N(I11)+N(I12)+N(I13)+N(I14)+N(I15)+N(I16)+N(I17)+N(I18)+N(I19)+N(I20)+N(I24)+N(I25)+N(I26)+N(I27)+N(I29)+N(I30)+N(I32)+N(I33)+N(I34)+N(I35)+N(I36)+N(I37)+N(I38)+N(I39)+N(I40)+N(I41)+N(I42)+N(I43)+N(#REF!)+N(I45)+N(I46)+N(I47)+N(I48)+N(I49)+N(I50)</f>
        <v>#REF!</v>
      </c>
      <c r="J51" s="19" t="e">
        <f>N(J6)+N(J7)+N(J8)+N(J10)+N(J11)+N(J12)+N(J13)+N(J14)+N(J15)+N(J16)+N(J17)+N(J18)+N(J19)+N(J20)+N(J24)+N(J25)+N(J26)+N(J27)+N(J29)+N(J30)+N(J32)+N(J33)+N(J34)+N(J35)+N(J36)+N(J37)+N(J38)+N(J39)+N(J40)+N(J41)+N(J42)+N(J43)+N(#REF!)+N(J45)+N(J46)+N(J47)+N(J48)+N(J49)+N(J50)</f>
        <v>#REF!</v>
      </c>
      <c r="K51" s="21"/>
      <c r="L51" s="21"/>
    </row>
    <row r="53" spans="1:12" x14ac:dyDescent="0.2">
      <c r="B53" s="1" t="s">
        <v>140</v>
      </c>
      <c r="C53" s="4" t="s">
        <v>141</v>
      </c>
      <c r="D53" s="2"/>
      <c r="E53" s="2"/>
      <c r="F53" s="2"/>
      <c r="G53" s="2"/>
      <c r="H53" s="2"/>
      <c r="I53" s="2"/>
      <c r="J53" s="2"/>
      <c r="K53" s="2"/>
      <c r="L53" s="2"/>
    </row>
    <row r="56" spans="1:12" x14ac:dyDescent="0.2">
      <c r="I56" s="5" t="s">
        <v>142</v>
      </c>
      <c r="J56" s="2"/>
      <c r="K56" s="2"/>
      <c r="L56" s="2"/>
    </row>
    <row r="57" spans="1:12" x14ac:dyDescent="0.2">
      <c r="I57" s="3" t="s">
        <v>143</v>
      </c>
      <c r="J57" s="2"/>
      <c r="K57" s="2"/>
      <c r="L57" s="2"/>
    </row>
  </sheetData>
  <mergeCells count="13">
    <mergeCell ref="A2:L2"/>
    <mergeCell ref="A51:F51"/>
    <mergeCell ref="I57:L57"/>
    <mergeCell ref="A1:L1"/>
    <mergeCell ref="A5:L5"/>
    <mergeCell ref="A28:L28"/>
    <mergeCell ref="A44:L44"/>
    <mergeCell ref="A31:L31"/>
    <mergeCell ref="C53:L53"/>
    <mergeCell ref="I56:L56"/>
    <mergeCell ref="A22:L22"/>
    <mergeCell ref="A9:L9"/>
    <mergeCell ref="A21:L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1"/>
  <sheetViews>
    <sheetView showGridLines="0" workbookViewId="0">
      <pane ySplit="2" topLeftCell="A27" activePane="bottomLeft" state="frozen"/>
      <selection pane="bottomLeft" activeCell="H19" sqref="H19"/>
    </sheetView>
  </sheetViews>
  <sheetFormatPr baseColWidth="10" defaultColWidth="8.83203125" defaultRowHeight="15" x14ac:dyDescent="0.2"/>
  <cols>
    <col min="1" max="1" width="12" style="10" customWidth="1"/>
    <col min="2" max="2" width="9" style="10" customWidth="1"/>
    <col min="3" max="3" width="92" style="10" customWidth="1"/>
    <col min="4" max="16384" width="8.83203125" style="10"/>
  </cols>
  <sheetData>
    <row r="1" spans="1:3" x14ac:dyDescent="0.2">
      <c r="A1" s="8" t="s">
        <v>302</v>
      </c>
      <c r="B1" s="9"/>
      <c r="C1" s="9"/>
    </row>
    <row r="2" spans="1:3" ht="22" customHeight="1" x14ac:dyDescent="0.2">
      <c r="A2" s="11" t="s">
        <v>300</v>
      </c>
      <c r="B2" s="11" t="s">
        <v>144</v>
      </c>
      <c r="C2" s="11" t="s">
        <v>145</v>
      </c>
    </row>
    <row r="3" spans="1:3" ht="20" customHeight="1" x14ac:dyDescent="0.2">
      <c r="A3" s="12" t="s">
        <v>146</v>
      </c>
      <c r="B3" s="13"/>
      <c r="C3" s="13"/>
    </row>
    <row r="4" spans="1:3" ht="15" customHeight="1" x14ac:dyDescent="0.2">
      <c r="A4" s="6" t="s">
        <v>15</v>
      </c>
      <c r="B4" s="6">
        <v>2</v>
      </c>
      <c r="C4" s="7" t="s">
        <v>147</v>
      </c>
    </row>
    <row r="5" spans="1:3" ht="15" customHeight="1" x14ac:dyDescent="0.2">
      <c r="A5" s="6" t="s">
        <v>15</v>
      </c>
      <c r="B5" s="6">
        <v>2</v>
      </c>
      <c r="C5" s="7" t="s">
        <v>148</v>
      </c>
    </row>
    <row r="6" spans="1:3" ht="15" customHeight="1" x14ac:dyDescent="0.2">
      <c r="A6" s="6" t="s">
        <v>15</v>
      </c>
      <c r="B6" s="6">
        <v>2</v>
      </c>
      <c r="C6" s="7" t="s">
        <v>149</v>
      </c>
    </row>
    <row r="7" spans="1:3" ht="15" customHeight="1" x14ac:dyDescent="0.2">
      <c r="A7" s="6" t="s">
        <v>15</v>
      </c>
      <c r="B7" s="6">
        <v>24</v>
      </c>
      <c r="C7" s="7" t="s">
        <v>150</v>
      </c>
    </row>
    <row r="8" spans="1:3" ht="15" customHeight="1" x14ac:dyDescent="0.2">
      <c r="A8" s="6" t="s">
        <v>15</v>
      </c>
      <c r="B8" s="6">
        <v>4</v>
      </c>
      <c r="C8" s="7" t="s">
        <v>151</v>
      </c>
    </row>
    <row r="9" spans="1:3" ht="15" customHeight="1" x14ac:dyDescent="0.2">
      <c r="A9" s="6" t="s">
        <v>15</v>
      </c>
      <c r="B9" s="6">
        <v>2</v>
      </c>
      <c r="C9" s="7" t="s">
        <v>152</v>
      </c>
    </row>
    <row r="10" spans="1:3" ht="15" customHeight="1" x14ac:dyDescent="0.2">
      <c r="A10" s="6" t="s">
        <v>15</v>
      </c>
      <c r="B10" s="6">
        <v>2</v>
      </c>
      <c r="C10" s="7" t="s">
        <v>153</v>
      </c>
    </row>
    <row r="11" spans="1:3" ht="15" customHeight="1" x14ac:dyDescent="0.2">
      <c r="A11" s="6" t="s">
        <v>15</v>
      </c>
      <c r="B11" s="6">
        <v>2</v>
      </c>
      <c r="C11" s="7" t="s">
        <v>154</v>
      </c>
    </row>
    <row r="12" spans="1:3" ht="15" customHeight="1" x14ac:dyDescent="0.2">
      <c r="A12" s="6" t="s">
        <v>15</v>
      </c>
      <c r="B12" s="6">
        <v>2</v>
      </c>
      <c r="C12" s="7" t="s">
        <v>155</v>
      </c>
    </row>
    <row r="13" spans="1:3" ht="15" customHeight="1" x14ac:dyDescent="0.2">
      <c r="A13" s="6" t="s">
        <v>15</v>
      </c>
      <c r="B13" s="6">
        <v>2</v>
      </c>
      <c r="C13" s="7" t="s">
        <v>156</v>
      </c>
    </row>
    <row r="14" spans="1:3" ht="15" customHeight="1" x14ac:dyDescent="0.2">
      <c r="A14" s="6" t="s">
        <v>15</v>
      </c>
      <c r="B14" s="6">
        <v>2</v>
      </c>
      <c r="C14" s="7" t="s">
        <v>157</v>
      </c>
    </row>
    <row r="15" spans="1:3" ht="15" customHeight="1" x14ac:dyDescent="0.2">
      <c r="A15" s="6" t="s">
        <v>15</v>
      </c>
      <c r="B15" s="6">
        <v>4</v>
      </c>
      <c r="C15" s="7" t="s">
        <v>158</v>
      </c>
    </row>
    <row r="16" spans="1:3" ht="15" customHeight="1" x14ac:dyDescent="0.2">
      <c r="A16" s="6" t="s">
        <v>15</v>
      </c>
      <c r="B16" s="6">
        <v>4</v>
      </c>
      <c r="C16" s="7" t="s">
        <v>159</v>
      </c>
    </row>
    <row r="17" spans="1:3" ht="15" customHeight="1" x14ac:dyDescent="0.2">
      <c r="A17" s="6" t="s">
        <v>15</v>
      </c>
      <c r="B17" s="6">
        <v>2</v>
      </c>
      <c r="C17" s="7" t="s">
        <v>160</v>
      </c>
    </row>
    <row r="18" spans="1:3" ht="15" customHeight="1" x14ac:dyDescent="0.2">
      <c r="A18" s="6" t="s">
        <v>15</v>
      </c>
      <c r="B18" s="6">
        <v>2</v>
      </c>
      <c r="C18" s="7" t="s">
        <v>161</v>
      </c>
    </row>
    <row r="19" spans="1:3" ht="15" customHeight="1" x14ac:dyDescent="0.2">
      <c r="A19" s="6" t="s">
        <v>15</v>
      </c>
      <c r="B19" s="6">
        <v>2</v>
      </c>
      <c r="C19" s="7" t="s">
        <v>162</v>
      </c>
    </row>
    <row r="20" spans="1:3" ht="15" customHeight="1" x14ac:dyDescent="0.2">
      <c r="A20" s="6" t="s">
        <v>15</v>
      </c>
      <c r="B20" s="6">
        <v>2</v>
      </c>
      <c r="C20" s="7" t="s">
        <v>163</v>
      </c>
    </row>
    <row r="21" spans="1:3" ht="15" customHeight="1" x14ac:dyDescent="0.2">
      <c r="A21" s="6" t="s">
        <v>15</v>
      </c>
      <c r="B21" s="6">
        <v>2</v>
      </c>
      <c r="C21" s="7" t="s">
        <v>164</v>
      </c>
    </row>
    <row r="22" spans="1:3" ht="15" customHeight="1" x14ac:dyDescent="0.2">
      <c r="A22" s="6" t="s">
        <v>15</v>
      </c>
      <c r="B22" s="6">
        <v>2</v>
      </c>
      <c r="C22" s="7" t="s">
        <v>165</v>
      </c>
    </row>
    <row r="23" spans="1:3" ht="15" customHeight="1" x14ac:dyDescent="0.2">
      <c r="A23" s="6" t="s">
        <v>15</v>
      </c>
      <c r="B23" s="6">
        <v>2</v>
      </c>
      <c r="C23" s="7" t="s">
        <v>166</v>
      </c>
    </row>
    <row r="24" spans="1:3" ht="15" customHeight="1" x14ac:dyDescent="0.2">
      <c r="A24" s="6" t="s">
        <v>15</v>
      </c>
      <c r="B24" s="6">
        <v>2</v>
      </c>
      <c r="C24" s="7" t="s">
        <v>167</v>
      </c>
    </row>
    <row r="25" spans="1:3" ht="15" customHeight="1" x14ac:dyDescent="0.2">
      <c r="A25" s="6" t="s">
        <v>15</v>
      </c>
      <c r="B25" s="6">
        <v>2</v>
      </c>
      <c r="C25" s="7" t="s">
        <v>168</v>
      </c>
    </row>
    <row r="26" spans="1:3" ht="15" customHeight="1" x14ac:dyDescent="0.2">
      <c r="A26" s="6" t="s">
        <v>15</v>
      </c>
      <c r="B26" s="6">
        <v>2</v>
      </c>
      <c r="C26" s="7" t="s">
        <v>169</v>
      </c>
    </row>
    <row r="27" spans="1:3" ht="15" customHeight="1" x14ac:dyDescent="0.2">
      <c r="A27" s="6" t="s">
        <v>15</v>
      </c>
      <c r="B27" s="6">
        <v>2</v>
      </c>
      <c r="C27" s="7" t="s">
        <v>170</v>
      </c>
    </row>
    <row r="28" spans="1:3" ht="15" customHeight="1" x14ac:dyDescent="0.2">
      <c r="A28" s="6" t="s">
        <v>15</v>
      </c>
      <c r="B28" s="6">
        <v>2</v>
      </c>
      <c r="C28" s="7" t="s">
        <v>171</v>
      </c>
    </row>
    <row r="29" spans="1:3" ht="15" customHeight="1" x14ac:dyDescent="0.2">
      <c r="A29" s="6" t="s">
        <v>15</v>
      </c>
      <c r="B29" s="6">
        <v>2</v>
      </c>
      <c r="C29" s="7" t="s">
        <v>172</v>
      </c>
    </row>
    <row r="30" spans="1:3" ht="15" customHeight="1" x14ac:dyDescent="0.2">
      <c r="A30" s="6" t="s">
        <v>15</v>
      </c>
      <c r="B30" s="6">
        <v>1</v>
      </c>
      <c r="C30" s="7" t="s">
        <v>173</v>
      </c>
    </row>
    <row r="31" spans="1:3" ht="15" customHeight="1" x14ac:dyDescent="0.2">
      <c r="A31" s="6" t="s">
        <v>15</v>
      </c>
      <c r="B31" s="6">
        <v>2</v>
      </c>
      <c r="C31" s="7" t="s">
        <v>174</v>
      </c>
    </row>
    <row r="32" spans="1:3" ht="20" customHeight="1" x14ac:dyDescent="0.2">
      <c r="A32" s="12" t="s">
        <v>175</v>
      </c>
      <c r="B32" s="13"/>
      <c r="C32" s="13"/>
    </row>
    <row r="33" spans="1:3" ht="15" customHeight="1" x14ac:dyDescent="0.2">
      <c r="A33" s="6" t="s">
        <v>19</v>
      </c>
      <c r="B33" s="6">
        <v>1</v>
      </c>
      <c r="C33" s="7" t="s">
        <v>176</v>
      </c>
    </row>
    <row r="34" spans="1:3" ht="15" customHeight="1" x14ac:dyDescent="0.2">
      <c r="A34" s="6" t="s">
        <v>19</v>
      </c>
      <c r="B34" s="6">
        <v>1</v>
      </c>
      <c r="C34" s="7" t="s">
        <v>177</v>
      </c>
    </row>
    <row r="35" spans="1:3" ht="15" customHeight="1" x14ac:dyDescent="0.2">
      <c r="A35" s="6" t="s">
        <v>19</v>
      </c>
      <c r="B35" s="6">
        <v>2</v>
      </c>
      <c r="C35" s="7" t="s">
        <v>178</v>
      </c>
    </row>
    <row r="36" spans="1:3" ht="15" customHeight="1" x14ac:dyDescent="0.2">
      <c r="A36" s="6" t="s">
        <v>19</v>
      </c>
      <c r="B36" s="6">
        <v>1</v>
      </c>
      <c r="C36" s="7" t="s">
        <v>173</v>
      </c>
    </row>
    <row r="37" spans="1:3" ht="15" customHeight="1" x14ac:dyDescent="0.2">
      <c r="A37" s="6" t="s">
        <v>19</v>
      </c>
      <c r="B37" s="6">
        <v>1</v>
      </c>
      <c r="C37" s="7" t="s">
        <v>179</v>
      </c>
    </row>
    <row r="38" spans="1:3" ht="20" customHeight="1" x14ac:dyDescent="0.2">
      <c r="A38" s="12" t="s">
        <v>180</v>
      </c>
      <c r="B38" s="13"/>
      <c r="C38" s="13"/>
    </row>
    <row r="39" spans="1:3" ht="15" customHeight="1" x14ac:dyDescent="0.2">
      <c r="A39" s="6" t="s">
        <v>23</v>
      </c>
      <c r="B39" s="6">
        <v>1</v>
      </c>
      <c r="C39" s="7" t="s">
        <v>181</v>
      </c>
    </row>
    <row r="40" spans="1:3" ht="15" customHeight="1" x14ac:dyDescent="0.2">
      <c r="A40" s="6" t="s">
        <v>23</v>
      </c>
      <c r="B40" s="6">
        <v>1</v>
      </c>
      <c r="C40" s="7" t="s">
        <v>182</v>
      </c>
    </row>
    <row r="41" spans="1:3" ht="15" customHeight="1" x14ac:dyDescent="0.2">
      <c r="A41" s="6" t="s">
        <v>23</v>
      </c>
      <c r="B41" s="6">
        <v>1</v>
      </c>
      <c r="C41" s="7" t="s">
        <v>183</v>
      </c>
    </row>
    <row r="42" spans="1:3" ht="15" customHeight="1" x14ac:dyDescent="0.2">
      <c r="A42" s="6" t="s">
        <v>23</v>
      </c>
      <c r="B42" s="6">
        <v>2</v>
      </c>
      <c r="C42" s="7" t="s">
        <v>184</v>
      </c>
    </row>
    <row r="43" spans="1:3" ht="15" customHeight="1" x14ac:dyDescent="0.2">
      <c r="A43" s="6" t="s">
        <v>23</v>
      </c>
      <c r="B43" s="6">
        <v>5</v>
      </c>
      <c r="C43" s="7" t="s">
        <v>185</v>
      </c>
    </row>
    <row r="44" spans="1:3" ht="15" customHeight="1" x14ac:dyDescent="0.2">
      <c r="A44" s="6" t="s">
        <v>23</v>
      </c>
      <c r="B44" s="6">
        <v>1</v>
      </c>
      <c r="C44" s="7" t="s">
        <v>186</v>
      </c>
    </row>
    <row r="45" spans="1:3" ht="15" customHeight="1" x14ac:dyDescent="0.2">
      <c r="A45" s="6" t="s">
        <v>23</v>
      </c>
      <c r="B45" s="6">
        <v>1</v>
      </c>
      <c r="C45" s="7" t="s">
        <v>153</v>
      </c>
    </row>
    <row r="46" spans="1:3" ht="15" customHeight="1" x14ac:dyDescent="0.2">
      <c r="A46" s="6" t="s">
        <v>23</v>
      </c>
      <c r="B46" s="6">
        <v>1</v>
      </c>
      <c r="C46" s="7" t="s">
        <v>187</v>
      </c>
    </row>
    <row r="47" spans="1:3" ht="15" customHeight="1" x14ac:dyDescent="0.2">
      <c r="A47" s="6" t="s">
        <v>23</v>
      </c>
      <c r="B47" s="6">
        <v>1</v>
      </c>
      <c r="C47" s="7" t="s">
        <v>156</v>
      </c>
    </row>
    <row r="48" spans="1:3" ht="15" customHeight="1" x14ac:dyDescent="0.2">
      <c r="A48" s="6" t="s">
        <v>23</v>
      </c>
      <c r="B48" s="6">
        <v>7</v>
      </c>
      <c r="C48" s="7" t="s">
        <v>188</v>
      </c>
    </row>
    <row r="49" spans="1:3" ht="15" customHeight="1" x14ac:dyDescent="0.2">
      <c r="A49" s="6" t="s">
        <v>23</v>
      </c>
      <c r="B49" s="6">
        <v>2</v>
      </c>
      <c r="C49" s="7" t="s">
        <v>189</v>
      </c>
    </row>
    <row r="50" spans="1:3" ht="15" customHeight="1" x14ac:dyDescent="0.2">
      <c r="A50" s="6" t="s">
        <v>23</v>
      </c>
      <c r="B50" s="6">
        <v>2</v>
      </c>
      <c r="C50" s="7" t="s">
        <v>159</v>
      </c>
    </row>
    <row r="51" spans="1:3" ht="15" customHeight="1" x14ac:dyDescent="0.2">
      <c r="A51" s="6" t="s">
        <v>23</v>
      </c>
      <c r="B51" s="6">
        <v>1</v>
      </c>
      <c r="C51" s="7" t="s">
        <v>160</v>
      </c>
    </row>
    <row r="52" spans="1:3" ht="15" customHeight="1" x14ac:dyDescent="0.2">
      <c r="A52" s="6" t="s">
        <v>23</v>
      </c>
      <c r="B52" s="6">
        <v>1</v>
      </c>
      <c r="C52" s="7" t="s">
        <v>190</v>
      </c>
    </row>
    <row r="53" spans="1:3" ht="15" customHeight="1" x14ac:dyDescent="0.2">
      <c r="A53" s="6" t="s">
        <v>23</v>
      </c>
      <c r="B53" s="6">
        <v>1</v>
      </c>
      <c r="C53" s="7" t="s">
        <v>161</v>
      </c>
    </row>
    <row r="54" spans="1:3" ht="15" customHeight="1" x14ac:dyDescent="0.2">
      <c r="A54" s="6" t="s">
        <v>23</v>
      </c>
      <c r="B54" s="6">
        <v>1</v>
      </c>
      <c r="C54" s="7" t="s">
        <v>191</v>
      </c>
    </row>
    <row r="55" spans="1:3" ht="15" customHeight="1" x14ac:dyDescent="0.2">
      <c r="A55" s="6" t="s">
        <v>23</v>
      </c>
      <c r="B55" s="6">
        <v>1</v>
      </c>
      <c r="C55" s="7" t="s">
        <v>192</v>
      </c>
    </row>
    <row r="56" spans="1:3" ht="15" customHeight="1" x14ac:dyDescent="0.2">
      <c r="A56" s="6" t="s">
        <v>23</v>
      </c>
      <c r="B56" s="6">
        <v>1</v>
      </c>
      <c r="C56" s="7" t="s">
        <v>193</v>
      </c>
    </row>
    <row r="57" spans="1:3" ht="15" customHeight="1" x14ac:dyDescent="0.2">
      <c r="A57" s="6" t="s">
        <v>23</v>
      </c>
      <c r="B57" s="6">
        <v>1</v>
      </c>
      <c r="C57" s="7" t="s">
        <v>165</v>
      </c>
    </row>
    <row r="58" spans="1:3" ht="15" customHeight="1" x14ac:dyDescent="0.2">
      <c r="A58" s="6" t="s">
        <v>23</v>
      </c>
      <c r="B58" s="6">
        <v>1</v>
      </c>
      <c r="C58" s="7" t="s">
        <v>166</v>
      </c>
    </row>
    <row r="59" spans="1:3" ht="15" customHeight="1" x14ac:dyDescent="0.2">
      <c r="A59" s="6" t="s">
        <v>23</v>
      </c>
      <c r="B59" s="6">
        <v>1</v>
      </c>
      <c r="C59" s="7" t="s">
        <v>194</v>
      </c>
    </row>
    <row r="60" spans="1:3" ht="15" customHeight="1" x14ac:dyDescent="0.2">
      <c r="A60" s="6" t="s">
        <v>23</v>
      </c>
      <c r="B60" s="6">
        <v>1</v>
      </c>
      <c r="C60" s="7" t="s">
        <v>195</v>
      </c>
    </row>
    <row r="61" spans="1:3" ht="15" customHeight="1" x14ac:dyDescent="0.2">
      <c r="A61" s="6" t="s">
        <v>23</v>
      </c>
      <c r="B61" s="6">
        <v>1</v>
      </c>
      <c r="C61" s="7" t="s">
        <v>168</v>
      </c>
    </row>
    <row r="62" spans="1:3" ht="15" customHeight="1" x14ac:dyDescent="0.2">
      <c r="A62" s="6" t="s">
        <v>23</v>
      </c>
      <c r="B62" s="6">
        <v>1</v>
      </c>
      <c r="C62" s="7" t="s">
        <v>196</v>
      </c>
    </row>
    <row r="63" spans="1:3" ht="15" customHeight="1" x14ac:dyDescent="0.2">
      <c r="A63" s="6" t="s">
        <v>23</v>
      </c>
      <c r="B63" s="6">
        <v>1</v>
      </c>
      <c r="C63" s="7" t="s">
        <v>197</v>
      </c>
    </row>
    <row r="64" spans="1:3" ht="15" customHeight="1" x14ac:dyDescent="0.2">
      <c r="A64" s="6" t="s">
        <v>23</v>
      </c>
      <c r="B64" s="6">
        <v>1</v>
      </c>
      <c r="C64" s="7" t="s">
        <v>198</v>
      </c>
    </row>
    <row r="65" spans="1:3" ht="15" customHeight="1" x14ac:dyDescent="0.2">
      <c r="A65" s="6" t="s">
        <v>23</v>
      </c>
      <c r="B65" s="6">
        <v>1</v>
      </c>
      <c r="C65" s="7" t="s">
        <v>172</v>
      </c>
    </row>
    <row r="66" spans="1:3" ht="15" customHeight="1" x14ac:dyDescent="0.2">
      <c r="A66" s="6" t="s">
        <v>23</v>
      </c>
      <c r="B66" s="6">
        <v>1</v>
      </c>
      <c r="C66" s="7" t="s">
        <v>173</v>
      </c>
    </row>
    <row r="67" spans="1:3" ht="15" customHeight="1" x14ac:dyDescent="0.2">
      <c r="A67" s="6" t="s">
        <v>23</v>
      </c>
      <c r="B67" s="6">
        <v>1</v>
      </c>
      <c r="C67" s="7" t="s">
        <v>199</v>
      </c>
    </row>
    <row r="68" spans="1:3" ht="20" customHeight="1" x14ac:dyDescent="0.2">
      <c r="A68" s="12" t="s">
        <v>200</v>
      </c>
      <c r="B68" s="13"/>
      <c r="C68" s="13"/>
    </row>
    <row r="69" spans="1:3" ht="20" customHeight="1" x14ac:dyDescent="0.2">
      <c r="A69" s="12" t="s">
        <v>201</v>
      </c>
      <c r="B69" s="13"/>
      <c r="C69" s="13"/>
    </row>
    <row r="70" spans="1:3" ht="15" customHeight="1" x14ac:dyDescent="0.2">
      <c r="A70" s="6" t="s">
        <v>34</v>
      </c>
      <c r="B70" s="6">
        <v>1</v>
      </c>
      <c r="C70" s="7" t="s">
        <v>202</v>
      </c>
    </row>
    <row r="71" spans="1:3" ht="15" customHeight="1" x14ac:dyDescent="0.2">
      <c r="A71" s="6" t="s">
        <v>34</v>
      </c>
      <c r="B71" s="6">
        <v>1</v>
      </c>
      <c r="C71" s="7" t="s">
        <v>203</v>
      </c>
    </row>
    <row r="72" spans="1:3" ht="15" customHeight="1" x14ac:dyDescent="0.2">
      <c r="A72" s="6" t="s">
        <v>34</v>
      </c>
      <c r="B72" s="6">
        <v>1</v>
      </c>
      <c r="C72" s="7" t="s">
        <v>204</v>
      </c>
    </row>
    <row r="73" spans="1:3" ht="15" customHeight="1" x14ac:dyDescent="0.2">
      <c r="A73" s="6" t="s">
        <v>34</v>
      </c>
      <c r="B73" s="6">
        <v>1</v>
      </c>
      <c r="C73" s="7" t="s">
        <v>205</v>
      </c>
    </row>
    <row r="74" spans="1:3" ht="15" customHeight="1" x14ac:dyDescent="0.2">
      <c r="A74" s="6" t="s">
        <v>34</v>
      </c>
      <c r="B74" s="6">
        <v>1</v>
      </c>
      <c r="C74" s="7" t="s">
        <v>206</v>
      </c>
    </row>
    <row r="75" spans="1:3" ht="15" customHeight="1" x14ac:dyDescent="0.2">
      <c r="A75" s="6" t="s">
        <v>34</v>
      </c>
      <c r="B75" s="6">
        <v>1</v>
      </c>
      <c r="C75" s="7" t="s">
        <v>207</v>
      </c>
    </row>
    <row r="76" spans="1:3" ht="15" customHeight="1" x14ac:dyDescent="0.2">
      <c r="A76" s="6" t="s">
        <v>34</v>
      </c>
      <c r="B76" s="6">
        <v>1</v>
      </c>
      <c r="C76" s="7" t="s">
        <v>208</v>
      </c>
    </row>
    <row r="77" spans="1:3" ht="15" customHeight="1" x14ac:dyDescent="0.2">
      <c r="A77" s="6" t="s">
        <v>34</v>
      </c>
      <c r="B77" s="6">
        <v>1</v>
      </c>
      <c r="C77" s="7" t="s">
        <v>209</v>
      </c>
    </row>
    <row r="78" spans="1:3" ht="15" customHeight="1" x14ac:dyDescent="0.2">
      <c r="A78" s="6" t="s">
        <v>34</v>
      </c>
      <c r="B78" s="6">
        <v>1</v>
      </c>
      <c r="C78" s="7" t="s">
        <v>210</v>
      </c>
    </row>
    <row r="79" spans="1:3" ht="15" customHeight="1" x14ac:dyDescent="0.2">
      <c r="A79" s="6" t="s">
        <v>34</v>
      </c>
      <c r="B79" s="6">
        <v>1</v>
      </c>
      <c r="C79" s="7" t="s">
        <v>211</v>
      </c>
    </row>
    <row r="80" spans="1:3" ht="15" customHeight="1" x14ac:dyDescent="0.2">
      <c r="A80" s="6" t="s">
        <v>34</v>
      </c>
      <c r="B80" s="6">
        <v>1</v>
      </c>
      <c r="C80" s="7" t="s">
        <v>212</v>
      </c>
    </row>
    <row r="81" spans="1:3" ht="15" customHeight="1" x14ac:dyDescent="0.2">
      <c r="A81" s="6" t="s">
        <v>34</v>
      </c>
      <c r="B81" s="6">
        <v>1</v>
      </c>
      <c r="C81" s="7" t="s">
        <v>213</v>
      </c>
    </row>
    <row r="82" spans="1:3" ht="15" customHeight="1" x14ac:dyDescent="0.2">
      <c r="A82" s="6" t="s">
        <v>34</v>
      </c>
      <c r="B82" s="6">
        <v>1</v>
      </c>
      <c r="C82" s="7" t="s">
        <v>214</v>
      </c>
    </row>
    <row r="83" spans="1:3" ht="20" customHeight="1" x14ac:dyDescent="0.2">
      <c r="A83" s="12" t="s">
        <v>215</v>
      </c>
      <c r="B83" s="13"/>
      <c r="C83" s="13"/>
    </row>
    <row r="84" spans="1:3" ht="15" customHeight="1" x14ac:dyDescent="0.2">
      <c r="A84" s="6" t="s">
        <v>216</v>
      </c>
      <c r="B84" s="6">
        <v>2</v>
      </c>
      <c r="C84" s="7" t="s">
        <v>217</v>
      </c>
    </row>
    <row r="85" spans="1:3" ht="15" customHeight="1" x14ac:dyDescent="0.2">
      <c r="A85" s="6" t="s">
        <v>216</v>
      </c>
      <c r="B85" s="6">
        <v>2</v>
      </c>
      <c r="C85" s="7" t="s">
        <v>218</v>
      </c>
    </row>
    <row r="86" spans="1:3" ht="15" customHeight="1" x14ac:dyDescent="0.2">
      <c r="A86" s="6" t="s">
        <v>216</v>
      </c>
      <c r="B86" s="6">
        <v>2</v>
      </c>
      <c r="C86" s="7" t="s">
        <v>219</v>
      </c>
    </row>
    <row r="87" spans="1:3" ht="15" customHeight="1" x14ac:dyDescent="0.2">
      <c r="A87" s="6" t="s">
        <v>216</v>
      </c>
      <c r="B87" s="6">
        <v>2</v>
      </c>
      <c r="C87" s="7" t="s">
        <v>220</v>
      </c>
    </row>
    <row r="88" spans="1:3" ht="15" customHeight="1" x14ac:dyDescent="0.2">
      <c r="A88" s="6" t="s">
        <v>216</v>
      </c>
      <c r="B88" s="6">
        <v>2</v>
      </c>
      <c r="C88" s="7" t="s">
        <v>212</v>
      </c>
    </row>
    <row r="89" spans="1:3" ht="15" customHeight="1" x14ac:dyDescent="0.2">
      <c r="A89" s="6" t="s">
        <v>216</v>
      </c>
      <c r="B89" s="6">
        <v>2</v>
      </c>
      <c r="C89" s="7" t="s">
        <v>221</v>
      </c>
    </row>
    <row r="90" spans="1:3" ht="15" customHeight="1" x14ac:dyDescent="0.2">
      <c r="A90" s="6" t="s">
        <v>216</v>
      </c>
      <c r="B90" s="6">
        <v>2</v>
      </c>
      <c r="C90" s="7" t="s">
        <v>222</v>
      </c>
    </row>
    <row r="91" spans="1:3" ht="15" customHeight="1" x14ac:dyDescent="0.2">
      <c r="A91" s="6" t="s">
        <v>216</v>
      </c>
      <c r="B91" s="6">
        <v>2</v>
      </c>
      <c r="C91" s="7" t="s">
        <v>223</v>
      </c>
    </row>
    <row r="92" spans="1:3" ht="15" customHeight="1" x14ac:dyDescent="0.2">
      <c r="A92" s="6" t="s">
        <v>216</v>
      </c>
      <c r="B92" s="6">
        <v>2</v>
      </c>
      <c r="C92" s="7" t="s">
        <v>224</v>
      </c>
    </row>
    <row r="93" spans="1:3" ht="15" customHeight="1" x14ac:dyDescent="0.2">
      <c r="A93" s="6" t="s">
        <v>216</v>
      </c>
      <c r="B93" s="6">
        <v>1</v>
      </c>
      <c r="C93" s="7" t="s">
        <v>225</v>
      </c>
    </row>
    <row r="94" spans="1:3" ht="15" customHeight="1" x14ac:dyDescent="0.2">
      <c r="A94" s="6" t="s">
        <v>216</v>
      </c>
      <c r="B94" s="6">
        <v>1</v>
      </c>
      <c r="C94" s="7" t="s">
        <v>226</v>
      </c>
    </row>
    <row r="95" spans="1:3" ht="20" customHeight="1" x14ac:dyDescent="0.2">
      <c r="A95" s="12" t="s">
        <v>227</v>
      </c>
      <c r="B95" s="13"/>
      <c r="C95" s="13"/>
    </row>
    <row r="96" spans="1:3" ht="15" customHeight="1" x14ac:dyDescent="0.2">
      <c r="A96" s="6" t="s">
        <v>37</v>
      </c>
      <c r="B96" s="6">
        <v>2</v>
      </c>
      <c r="C96" s="7" t="s">
        <v>228</v>
      </c>
    </row>
    <row r="97" spans="1:3" ht="15" customHeight="1" x14ac:dyDescent="0.2">
      <c r="A97" s="6" t="s">
        <v>37</v>
      </c>
      <c r="B97" s="6">
        <v>2</v>
      </c>
      <c r="C97" s="7" t="s">
        <v>229</v>
      </c>
    </row>
    <row r="98" spans="1:3" ht="15" customHeight="1" x14ac:dyDescent="0.2">
      <c r="A98" s="6" t="s">
        <v>37</v>
      </c>
      <c r="B98" s="6">
        <v>2</v>
      </c>
      <c r="C98" s="7" t="s">
        <v>230</v>
      </c>
    </row>
    <row r="99" spans="1:3" ht="15" customHeight="1" x14ac:dyDescent="0.2">
      <c r="A99" s="6" t="s">
        <v>37</v>
      </c>
      <c r="B99" s="6">
        <v>2</v>
      </c>
      <c r="C99" s="7" t="s">
        <v>231</v>
      </c>
    </row>
    <row r="100" spans="1:3" ht="15" customHeight="1" x14ac:dyDescent="0.2">
      <c r="A100" s="6" t="s">
        <v>37</v>
      </c>
      <c r="B100" s="6">
        <v>2</v>
      </c>
      <c r="C100" s="7" t="s">
        <v>232</v>
      </c>
    </row>
    <row r="101" spans="1:3" ht="15" customHeight="1" x14ac:dyDescent="0.2">
      <c r="A101" s="6" t="s">
        <v>37</v>
      </c>
      <c r="B101" s="6">
        <v>2</v>
      </c>
      <c r="C101" s="7" t="s">
        <v>233</v>
      </c>
    </row>
    <row r="102" spans="1:3" ht="15" customHeight="1" x14ac:dyDescent="0.2">
      <c r="A102" s="6" t="s">
        <v>37</v>
      </c>
      <c r="B102" s="6">
        <v>2</v>
      </c>
      <c r="C102" s="7" t="s">
        <v>234</v>
      </c>
    </row>
    <row r="103" spans="1:3" ht="15" customHeight="1" x14ac:dyDescent="0.2">
      <c r="A103" s="6" t="s">
        <v>37</v>
      </c>
      <c r="B103" s="6">
        <v>2</v>
      </c>
      <c r="C103" s="7" t="s">
        <v>235</v>
      </c>
    </row>
    <row r="104" spans="1:3" ht="15" customHeight="1" x14ac:dyDescent="0.2">
      <c r="A104" s="6" t="s">
        <v>37</v>
      </c>
      <c r="B104" s="6">
        <v>2</v>
      </c>
      <c r="C104" s="7" t="s">
        <v>236</v>
      </c>
    </row>
    <row r="105" spans="1:3" ht="15" customHeight="1" x14ac:dyDescent="0.2">
      <c r="A105" s="6" t="s">
        <v>37</v>
      </c>
      <c r="B105" s="6">
        <v>2</v>
      </c>
      <c r="C105" s="7" t="s">
        <v>237</v>
      </c>
    </row>
    <row r="106" spans="1:3" ht="15" customHeight="1" x14ac:dyDescent="0.2">
      <c r="A106" s="6" t="s">
        <v>37</v>
      </c>
      <c r="B106" s="6">
        <v>2</v>
      </c>
      <c r="C106" s="7" t="s">
        <v>238</v>
      </c>
    </row>
    <row r="107" spans="1:3" ht="15" customHeight="1" x14ac:dyDescent="0.2">
      <c r="A107" s="6" t="s">
        <v>37</v>
      </c>
      <c r="B107" s="6">
        <v>2</v>
      </c>
      <c r="C107" s="7" t="s">
        <v>239</v>
      </c>
    </row>
    <row r="108" spans="1:3" ht="15" customHeight="1" x14ac:dyDescent="0.2">
      <c r="A108" s="6" t="s">
        <v>37</v>
      </c>
      <c r="B108" s="6">
        <v>4</v>
      </c>
      <c r="C108" s="7" t="s">
        <v>240</v>
      </c>
    </row>
    <row r="109" spans="1:3" ht="15" customHeight="1" x14ac:dyDescent="0.2">
      <c r="A109" s="6" t="s">
        <v>37</v>
      </c>
      <c r="B109" s="6">
        <v>2</v>
      </c>
      <c r="C109" s="7" t="s">
        <v>241</v>
      </c>
    </row>
    <row r="110" spans="1:3" ht="15" customHeight="1" x14ac:dyDescent="0.2">
      <c r="A110" s="6" t="s">
        <v>37</v>
      </c>
      <c r="B110" s="6">
        <v>2</v>
      </c>
      <c r="C110" s="7" t="s">
        <v>242</v>
      </c>
    </row>
    <row r="111" spans="1:3" ht="15" customHeight="1" x14ac:dyDescent="0.2">
      <c r="A111" s="6" t="s">
        <v>37</v>
      </c>
      <c r="B111" s="6">
        <v>2</v>
      </c>
      <c r="C111" s="7" t="s">
        <v>243</v>
      </c>
    </row>
    <row r="112" spans="1:3" ht="15" customHeight="1" x14ac:dyDescent="0.2">
      <c r="A112" s="6" t="s">
        <v>37</v>
      </c>
      <c r="B112" s="6">
        <v>2</v>
      </c>
      <c r="C112" s="7" t="s">
        <v>244</v>
      </c>
    </row>
    <row r="113" spans="1:3" ht="15" customHeight="1" x14ac:dyDescent="0.2">
      <c r="A113" s="6" t="s">
        <v>37</v>
      </c>
      <c r="B113" s="6">
        <v>2</v>
      </c>
      <c r="C113" s="7" t="s">
        <v>245</v>
      </c>
    </row>
    <row r="114" spans="1:3" ht="15" customHeight="1" x14ac:dyDescent="0.2">
      <c r="A114" s="6" t="s">
        <v>37</v>
      </c>
      <c r="B114" s="6">
        <v>2</v>
      </c>
      <c r="C114" s="7" t="s">
        <v>246</v>
      </c>
    </row>
    <row r="115" spans="1:3" ht="15" customHeight="1" x14ac:dyDescent="0.2">
      <c r="A115" s="6" t="s">
        <v>37</v>
      </c>
      <c r="B115" s="6">
        <v>2</v>
      </c>
      <c r="C115" s="7" t="s">
        <v>247</v>
      </c>
    </row>
    <row r="116" spans="1:3" ht="15" customHeight="1" x14ac:dyDescent="0.2">
      <c r="A116" s="6" t="s">
        <v>37</v>
      </c>
      <c r="B116" s="6">
        <v>2</v>
      </c>
      <c r="C116" s="7" t="s">
        <v>248</v>
      </c>
    </row>
    <row r="117" spans="1:3" ht="15" customHeight="1" x14ac:dyDescent="0.2">
      <c r="A117" s="6" t="s">
        <v>37</v>
      </c>
      <c r="B117" s="6">
        <v>2</v>
      </c>
      <c r="C117" s="7" t="s">
        <v>206</v>
      </c>
    </row>
    <row r="118" spans="1:3" ht="20" customHeight="1" x14ac:dyDescent="0.2">
      <c r="A118" s="12" t="s">
        <v>249</v>
      </c>
      <c r="B118" s="13"/>
      <c r="C118" s="13"/>
    </row>
    <row r="119" spans="1:3" ht="15" customHeight="1" x14ac:dyDescent="0.2">
      <c r="A119" s="6" t="s">
        <v>40</v>
      </c>
      <c r="B119" s="6">
        <v>2</v>
      </c>
      <c r="C119" s="7" t="s">
        <v>250</v>
      </c>
    </row>
    <row r="120" spans="1:3" ht="15" customHeight="1" x14ac:dyDescent="0.2">
      <c r="A120" s="6" t="s">
        <v>40</v>
      </c>
      <c r="B120" s="6">
        <v>2</v>
      </c>
      <c r="C120" s="7" t="s">
        <v>251</v>
      </c>
    </row>
    <row r="121" spans="1:3" ht="15" customHeight="1" x14ac:dyDescent="0.2">
      <c r="A121" s="6" t="s">
        <v>40</v>
      </c>
      <c r="B121" s="6">
        <v>2</v>
      </c>
      <c r="C121" s="7" t="s">
        <v>252</v>
      </c>
    </row>
    <row r="122" spans="1:3" ht="15" customHeight="1" x14ac:dyDescent="0.2">
      <c r="A122" s="6" t="s">
        <v>40</v>
      </c>
      <c r="B122" s="6">
        <v>2</v>
      </c>
      <c r="C122" s="7" t="s">
        <v>253</v>
      </c>
    </row>
    <row r="123" spans="1:3" ht="15" customHeight="1" x14ac:dyDescent="0.2">
      <c r="A123" s="6" t="s">
        <v>40</v>
      </c>
      <c r="B123" s="6">
        <v>2</v>
      </c>
      <c r="C123" s="7" t="s">
        <v>254</v>
      </c>
    </row>
    <row r="124" spans="1:3" ht="15" customHeight="1" x14ac:dyDescent="0.2">
      <c r="A124" s="6" t="s">
        <v>40</v>
      </c>
      <c r="B124" s="6">
        <v>2</v>
      </c>
      <c r="C124" s="7" t="s">
        <v>240</v>
      </c>
    </row>
    <row r="125" spans="1:3" ht="15" customHeight="1" x14ac:dyDescent="0.2">
      <c r="A125" s="6" t="s">
        <v>40</v>
      </c>
      <c r="B125" s="6">
        <v>2</v>
      </c>
      <c r="C125" s="7" t="s">
        <v>255</v>
      </c>
    </row>
    <row r="126" spans="1:3" ht="15" customHeight="1" x14ac:dyDescent="0.2">
      <c r="A126" s="6" t="s">
        <v>40</v>
      </c>
      <c r="B126" s="6">
        <v>4</v>
      </c>
      <c r="C126" s="7" t="s">
        <v>256</v>
      </c>
    </row>
    <row r="127" spans="1:3" ht="15" customHeight="1" x14ac:dyDescent="0.2">
      <c r="A127" s="6" t="s">
        <v>40</v>
      </c>
      <c r="B127" s="6">
        <v>2</v>
      </c>
      <c r="C127" s="7" t="s">
        <v>245</v>
      </c>
    </row>
    <row r="128" spans="1:3" ht="15" customHeight="1" x14ac:dyDescent="0.2">
      <c r="A128" s="6" t="s">
        <v>40</v>
      </c>
      <c r="B128" s="6">
        <v>2</v>
      </c>
      <c r="C128" s="7" t="s">
        <v>246</v>
      </c>
    </row>
    <row r="129" spans="1:3" ht="15" customHeight="1" x14ac:dyDescent="0.2">
      <c r="A129" s="6" t="s">
        <v>40</v>
      </c>
      <c r="B129" s="6">
        <v>2</v>
      </c>
      <c r="C129" s="7" t="s">
        <v>247</v>
      </c>
    </row>
    <row r="130" spans="1:3" ht="15" customHeight="1" x14ac:dyDescent="0.2">
      <c r="A130" s="6" t="s">
        <v>40</v>
      </c>
      <c r="B130" s="6">
        <v>2</v>
      </c>
      <c r="C130" s="7" t="s">
        <v>206</v>
      </c>
    </row>
    <row r="131" spans="1:3" ht="20" customHeight="1" x14ac:dyDescent="0.2">
      <c r="A131" s="12" t="s">
        <v>257</v>
      </c>
      <c r="B131" s="13"/>
      <c r="C131" s="13"/>
    </row>
    <row r="132" spans="1:3" ht="15" customHeight="1" x14ac:dyDescent="0.2">
      <c r="A132" s="6" t="s">
        <v>52</v>
      </c>
      <c r="B132" s="6">
        <v>1</v>
      </c>
      <c r="C132" s="7" t="s">
        <v>258</v>
      </c>
    </row>
    <row r="133" spans="1:3" ht="20" customHeight="1" x14ac:dyDescent="0.2">
      <c r="A133" s="12" t="s">
        <v>259</v>
      </c>
      <c r="B133" s="13"/>
      <c r="C133" s="13"/>
    </row>
    <row r="134" spans="1:3" ht="15" customHeight="1" x14ac:dyDescent="0.2">
      <c r="A134" s="6" t="s">
        <v>56</v>
      </c>
      <c r="B134" s="6">
        <v>1</v>
      </c>
      <c r="C134" s="7" t="s">
        <v>260</v>
      </c>
    </row>
    <row r="135" spans="1:3" ht="20" customHeight="1" x14ac:dyDescent="0.2">
      <c r="A135" s="12" t="s">
        <v>261</v>
      </c>
      <c r="B135" s="13"/>
      <c r="C135" s="13"/>
    </row>
    <row r="136" spans="1:3" ht="15" customHeight="1" x14ac:dyDescent="0.2">
      <c r="A136" s="6" t="s">
        <v>43</v>
      </c>
      <c r="B136" s="6">
        <v>5</v>
      </c>
      <c r="C136" s="7" t="s">
        <v>262</v>
      </c>
    </row>
    <row r="137" spans="1:3" ht="15" customHeight="1" x14ac:dyDescent="0.2">
      <c r="A137" s="6" t="s">
        <v>43</v>
      </c>
      <c r="B137" s="6">
        <v>5</v>
      </c>
      <c r="C137" s="7" t="s">
        <v>263</v>
      </c>
    </row>
    <row r="138" spans="1:3" ht="15" customHeight="1" x14ac:dyDescent="0.2">
      <c r="A138" s="6" t="s">
        <v>43</v>
      </c>
      <c r="B138" s="6">
        <v>5</v>
      </c>
      <c r="C138" s="7" t="s">
        <v>264</v>
      </c>
    </row>
    <row r="139" spans="1:3" ht="15" customHeight="1" x14ac:dyDescent="0.2">
      <c r="A139" s="6" t="s">
        <v>43</v>
      </c>
      <c r="B139" s="6">
        <v>5</v>
      </c>
      <c r="C139" s="7" t="s">
        <v>265</v>
      </c>
    </row>
    <row r="140" spans="1:3" ht="15" customHeight="1" x14ac:dyDescent="0.2">
      <c r="A140" s="6" t="s">
        <v>43</v>
      </c>
      <c r="B140" s="6">
        <v>5</v>
      </c>
      <c r="C140" s="7" t="s">
        <v>266</v>
      </c>
    </row>
    <row r="141" spans="1:3" ht="15" customHeight="1" x14ac:dyDescent="0.2">
      <c r="A141" s="6" t="s">
        <v>43</v>
      </c>
      <c r="B141" s="6">
        <v>5</v>
      </c>
      <c r="C141" s="7" t="s">
        <v>240</v>
      </c>
    </row>
    <row r="142" spans="1:3" ht="15" customHeight="1" x14ac:dyDescent="0.2">
      <c r="A142" s="6" t="s">
        <v>43</v>
      </c>
      <c r="B142" s="6">
        <v>5</v>
      </c>
      <c r="C142" s="7" t="s">
        <v>267</v>
      </c>
    </row>
    <row r="143" spans="1:3" ht="15" customHeight="1" x14ac:dyDescent="0.2">
      <c r="A143" s="6" t="s">
        <v>43</v>
      </c>
      <c r="B143" s="6">
        <v>5</v>
      </c>
      <c r="C143" s="7" t="s">
        <v>206</v>
      </c>
    </row>
    <row r="144" spans="1:3" ht="15" customHeight="1" x14ac:dyDescent="0.2">
      <c r="A144" s="6" t="s">
        <v>43</v>
      </c>
      <c r="B144" s="6">
        <v>5</v>
      </c>
      <c r="C144" s="7" t="s">
        <v>268</v>
      </c>
    </row>
    <row r="145" spans="1:3" ht="20" customHeight="1" x14ac:dyDescent="0.2">
      <c r="A145" s="12" t="s">
        <v>269</v>
      </c>
      <c r="B145" s="13"/>
      <c r="C145" s="13"/>
    </row>
    <row r="146" spans="1:3" ht="15" customHeight="1" x14ac:dyDescent="0.2">
      <c r="A146" s="6" t="s">
        <v>49</v>
      </c>
      <c r="B146" s="6">
        <v>20</v>
      </c>
      <c r="C146" s="7" t="s">
        <v>270</v>
      </c>
    </row>
    <row r="147" spans="1:3" ht="15" customHeight="1" x14ac:dyDescent="0.2">
      <c r="A147" s="6" t="s">
        <v>49</v>
      </c>
      <c r="B147" s="6">
        <v>20</v>
      </c>
      <c r="C147" s="7" t="s">
        <v>271</v>
      </c>
    </row>
    <row r="148" spans="1:3" ht="15" customHeight="1" x14ac:dyDescent="0.2">
      <c r="A148" s="6" t="s">
        <v>49</v>
      </c>
      <c r="B148" s="6">
        <v>20</v>
      </c>
      <c r="C148" s="7" t="s">
        <v>272</v>
      </c>
    </row>
    <row r="149" spans="1:3" ht="15" customHeight="1" x14ac:dyDescent="0.2">
      <c r="A149" s="6" t="s">
        <v>49</v>
      </c>
      <c r="B149" s="6">
        <v>20</v>
      </c>
      <c r="C149" s="7" t="s">
        <v>273</v>
      </c>
    </row>
    <row r="150" spans="1:3" ht="15" customHeight="1" x14ac:dyDescent="0.2">
      <c r="A150" s="6" t="s">
        <v>49</v>
      </c>
      <c r="B150" s="6">
        <v>20</v>
      </c>
      <c r="C150" s="7" t="s">
        <v>274</v>
      </c>
    </row>
    <row r="151" spans="1:3" ht="15" customHeight="1" x14ac:dyDescent="0.2">
      <c r="A151" s="6" t="s">
        <v>49</v>
      </c>
      <c r="B151" s="6">
        <v>1</v>
      </c>
      <c r="C151" s="7" t="s">
        <v>275</v>
      </c>
    </row>
    <row r="152" spans="1:3" ht="15" customHeight="1" x14ac:dyDescent="0.2">
      <c r="A152" s="6" t="s">
        <v>49</v>
      </c>
      <c r="B152" s="6">
        <v>20</v>
      </c>
      <c r="C152" s="7" t="s">
        <v>276</v>
      </c>
    </row>
    <row r="153" spans="1:3" ht="15" customHeight="1" x14ac:dyDescent="0.2">
      <c r="A153" s="6" t="s">
        <v>49</v>
      </c>
      <c r="B153" s="6">
        <v>20</v>
      </c>
      <c r="C153" s="7" t="s">
        <v>277</v>
      </c>
    </row>
    <row r="154" spans="1:3" ht="15" customHeight="1" x14ac:dyDescent="0.2">
      <c r="A154" s="6" t="s">
        <v>49</v>
      </c>
      <c r="B154" s="6">
        <v>1</v>
      </c>
      <c r="C154" s="7" t="s">
        <v>278</v>
      </c>
    </row>
    <row r="155" spans="1:3" ht="20" customHeight="1" x14ac:dyDescent="0.2">
      <c r="A155" s="12" t="s">
        <v>279</v>
      </c>
      <c r="B155" s="13"/>
      <c r="C155" s="13"/>
    </row>
    <row r="156" spans="1:3" ht="15" customHeight="1" x14ac:dyDescent="0.2">
      <c r="A156" s="6" t="s">
        <v>46</v>
      </c>
      <c r="B156" s="6">
        <v>1</v>
      </c>
      <c r="C156" s="7" t="s">
        <v>280</v>
      </c>
    </row>
    <row r="157" spans="1:3" ht="15" customHeight="1" x14ac:dyDescent="0.2">
      <c r="A157" s="6" t="s">
        <v>46</v>
      </c>
      <c r="B157" s="6">
        <v>1</v>
      </c>
      <c r="C157" s="7" t="s">
        <v>281</v>
      </c>
    </row>
    <row r="158" spans="1:3" ht="15" customHeight="1" x14ac:dyDescent="0.2">
      <c r="A158" s="6" t="s">
        <v>46</v>
      </c>
      <c r="B158" s="6">
        <v>1</v>
      </c>
      <c r="C158" s="7" t="s">
        <v>282</v>
      </c>
    </row>
    <row r="159" spans="1:3" ht="15" customHeight="1" x14ac:dyDescent="0.2">
      <c r="A159" s="6" t="s">
        <v>46</v>
      </c>
      <c r="B159" s="6">
        <v>1</v>
      </c>
      <c r="C159" s="7" t="s">
        <v>283</v>
      </c>
    </row>
    <row r="160" spans="1:3" ht="15" customHeight="1" x14ac:dyDescent="0.2">
      <c r="A160" s="6" t="s">
        <v>46</v>
      </c>
      <c r="B160" s="6">
        <v>1</v>
      </c>
      <c r="C160" s="7" t="s">
        <v>284</v>
      </c>
    </row>
    <row r="161" spans="1:3" ht="15" customHeight="1" x14ac:dyDescent="0.2">
      <c r="A161" s="6" t="s">
        <v>46</v>
      </c>
      <c r="B161" s="6">
        <v>1</v>
      </c>
      <c r="C161" s="7" t="s">
        <v>285</v>
      </c>
    </row>
    <row r="162" spans="1:3" ht="15" customHeight="1" x14ac:dyDescent="0.2">
      <c r="A162" s="6" t="s">
        <v>46</v>
      </c>
      <c r="B162" s="6">
        <v>1</v>
      </c>
      <c r="C162" s="7" t="s">
        <v>286</v>
      </c>
    </row>
    <row r="163" spans="1:3" ht="15" customHeight="1" x14ac:dyDescent="0.2">
      <c r="A163" s="6" t="s">
        <v>46</v>
      </c>
      <c r="B163" s="6">
        <v>1</v>
      </c>
      <c r="C163" s="7" t="s">
        <v>206</v>
      </c>
    </row>
    <row r="164" spans="1:3" ht="20" customHeight="1" x14ac:dyDescent="0.2">
      <c r="A164" s="12" t="s">
        <v>287</v>
      </c>
      <c r="B164" s="13"/>
      <c r="C164" s="13"/>
    </row>
    <row r="165" spans="1:3" ht="15" customHeight="1" x14ac:dyDescent="0.2">
      <c r="A165" s="6" t="s">
        <v>74</v>
      </c>
      <c r="B165" s="6">
        <v>2</v>
      </c>
      <c r="C165" s="7" t="s">
        <v>288</v>
      </c>
    </row>
    <row r="166" spans="1:3" ht="26" customHeight="1" x14ac:dyDescent="0.2">
      <c r="A166" s="6" t="s">
        <v>77</v>
      </c>
      <c r="B166" s="6">
        <v>1</v>
      </c>
      <c r="C166" s="7" t="s">
        <v>289</v>
      </c>
    </row>
    <row r="167" spans="1:3" ht="20" customHeight="1" x14ac:dyDescent="0.2">
      <c r="A167" s="12" t="s">
        <v>290</v>
      </c>
      <c r="B167" s="13"/>
      <c r="C167" s="13"/>
    </row>
    <row r="168" spans="1:3" ht="26" customHeight="1" x14ac:dyDescent="0.2">
      <c r="A168" s="6" t="s">
        <v>291</v>
      </c>
      <c r="B168" s="6" t="s">
        <v>292</v>
      </c>
      <c r="C168" s="7" t="s">
        <v>293</v>
      </c>
    </row>
    <row r="169" spans="1:3" ht="26" customHeight="1" x14ac:dyDescent="0.2">
      <c r="A169" s="6" t="s">
        <v>294</v>
      </c>
      <c r="B169" s="6" t="s">
        <v>292</v>
      </c>
      <c r="C169" s="7" t="s">
        <v>295</v>
      </c>
    </row>
    <row r="170" spans="1:3" ht="15" customHeight="1" x14ac:dyDescent="0.2">
      <c r="A170" s="6" t="s">
        <v>301</v>
      </c>
      <c r="B170" s="6" t="s">
        <v>292</v>
      </c>
      <c r="C170" s="7" t="s">
        <v>296</v>
      </c>
    </row>
    <row r="171" spans="1:3" ht="15" customHeight="1" x14ac:dyDescent="0.2">
      <c r="A171" s="6" t="s">
        <v>297</v>
      </c>
      <c r="B171" s="6" t="s">
        <v>292</v>
      </c>
      <c r="C171" s="7" t="s">
        <v>298</v>
      </c>
    </row>
  </sheetData>
  <mergeCells count="16">
    <mergeCell ref="A32:C32"/>
    <mergeCell ref="A133:C133"/>
    <mergeCell ref="A155:C155"/>
    <mergeCell ref="A145:C145"/>
    <mergeCell ref="A1:C1"/>
    <mergeCell ref="A38:C38"/>
    <mergeCell ref="A3:C3"/>
    <mergeCell ref="A68:C68"/>
    <mergeCell ref="A118:C118"/>
    <mergeCell ref="A167:C167"/>
    <mergeCell ref="A164:C164"/>
    <mergeCell ref="A69:C69"/>
    <mergeCell ref="A83:C83"/>
    <mergeCell ref="A131:C131"/>
    <mergeCell ref="A135:C135"/>
    <mergeCell ref="A95:C9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Bảng báo giá</vt:lpstr>
      <vt:lpstr>Cấu hình tham chiếu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Buu Le</cp:lastModifiedBy>
  <dcterms:created xsi:type="dcterms:W3CDTF">2026-09-03T09:02:51Z</dcterms:created>
  <dcterms:modified xsi:type="dcterms:W3CDTF">2026-09-03T09:29:13Z</dcterms:modified>
</cp:coreProperties>
</file>